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/>
  <mc:AlternateContent xmlns:mc="http://schemas.openxmlformats.org/markup-compatibility/2006">
    <mc:Choice Requires="x15">
      <x15ac:absPath xmlns:x15ac="http://schemas.microsoft.com/office/spreadsheetml/2010/11/ac" url="C:\Users\tdgonz\Desktop\"/>
    </mc:Choice>
  </mc:AlternateContent>
  <xr:revisionPtr revIDLastSave="0" documentId="8_{49B9813C-BE0B-468A-BF69-FD778F2128BB}" xr6:coauthVersionLast="47" xr6:coauthVersionMax="47" xr10:uidLastSave="{00000000-0000-0000-0000-000000000000}"/>
  <bookViews>
    <workbookView xWindow="28680" yWindow="-120" windowWidth="29040" windowHeight="15720" xr2:uid="{E3302344-BF8B-4E7A-A041-89881A2F91CB}"/>
  </bookViews>
  <sheets>
    <sheet name="FY2024-25 Final Award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D36" i="3"/>
  <c r="C36" i="3"/>
  <c r="B36" i="3"/>
</calcChain>
</file>

<file path=xl/sharedStrings.xml><?xml version="1.0" encoding="utf-8"?>
<sst xmlns="http://schemas.openxmlformats.org/spreadsheetml/2006/main" count="41" uniqueCount="41">
  <si>
    <t>Primary Care Fund Fiscal Year 2024-25 Final Awards</t>
  </si>
  <si>
    <t>Primary Care Fund Provider</t>
  </si>
  <si>
    <t>Patients Served</t>
  </si>
  <si>
    <t>Total Tobacco Tax Revenue</t>
  </si>
  <si>
    <t>Total General Cash Funds</t>
  </si>
  <si>
    <t>Total Federal Funds</t>
  </si>
  <si>
    <t>Final 2024-25 Awards</t>
  </si>
  <si>
    <t>Basin Clinic</t>
  </si>
  <si>
    <t>Carin' Clinic</t>
  </si>
  <si>
    <t>Clinica Campesina Family Health Services</t>
  </si>
  <si>
    <t>Clinica Colorado</t>
  </si>
  <si>
    <t xml:space="preserve">Colorado Coalition for the Homeless </t>
  </si>
  <si>
    <t>Denver Health and Hospital Authority</t>
  </si>
  <si>
    <t>Denver Indian Health and Family</t>
  </si>
  <si>
    <t>Doctors Care</t>
  </si>
  <si>
    <t xml:space="preserve">Family Medicine Clinic for Health Equity </t>
  </si>
  <si>
    <t>High Plains Community Health Center</t>
  </si>
  <si>
    <t>Hopelight Medical Clinic</t>
  </si>
  <si>
    <t>Inner City Health Center</t>
  </si>
  <si>
    <t>Kids First Health Care</t>
  </si>
  <si>
    <t xml:space="preserve">La Clinica Tepeyac, Inc. </t>
  </si>
  <si>
    <t>Marillac Clinic, Inc.</t>
  </si>
  <si>
    <t xml:space="preserve">Metro Community Provider Network </t>
  </si>
  <si>
    <t>Mountain Family Health Centers</t>
  </si>
  <si>
    <t>Northwest Colorado Visiting Nurse Association</t>
  </si>
  <si>
    <t xml:space="preserve">Olathe Community Clinic, Inc. </t>
  </si>
  <si>
    <t>Open Bible Baptist Church</t>
  </si>
  <si>
    <t>Peak Vista Community Health Center</t>
  </si>
  <si>
    <t xml:space="preserve">Plan de Salud del Valle, Inc. </t>
  </si>
  <si>
    <t>Poudre Valley Health System, Inc</t>
  </si>
  <si>
    <t>Pueblo Community Health Center</t>
  </si>
  <si>
    <t xml:space="preserve">Rocky Mountain Youth Medical and Nursing Consultants, Inc. </t>
  </si>
  <si>
    <t xml:space="preserve">SET of Colorado Springs </t>
  </si>
  <si>
    <t>Southwest Colorado Mental Health Center</t>
  </si>
  <si>
    <t>Summit Community Care Clinic, Inc.</t>
  </si>
  <si>
    <t>Sunrise Community Health</t>
  </si>
  <si>
    <t xml:space="preserve">Uncompahgre Combined Clinic </t>
  </si>
  <si>
    <t>University of Colorado College of Nursing</t>
  </si>
  <si>
    <t>Uptown</t>
  </si>
  <si>
    <t>Valley-Wide Health Systems, Inc.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</si>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</sst>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right" wrapText="1"/>
    </xf>
    <xf numFmtId="44" fontId="5" fillId="3" borderId="1" xfId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wrapText="1"/>
    </xf>
    <xf numFmtId="3" fontId="5" fillId="2" borderId="1" xfId="0" applyNumberFormat="1" applyFont="1" applyFill="1" applyBorder="1" applyAlignment="1">
      <alignment horizontal="right" wrapText="1"/>
    </xf>
    <xf numFmtId="44" fontId="2" fillId="0" borderId="1" xfId="1" applyFont="1" applyBorder="1" applyAlignment="1"/>
    <xf numFmtId="3" fontId="5" fillId="3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44" fontId="3" fillId="0" borderId="1" xfId="1" applyFont="1" applyBorder="1" applyAlignment="1"/>
    <xf numFmtId="44" fontId="2" fillId="0" borderId="0" xfId="1" applyFont="1"/>
    <xf numFmtId="0" fontId="6" fillId="4" borderId="1" xfId="0" applyFont="1" applyFill="1" applyBorder="1" applyAlignment="1">
      <alignment horizontal="left" wrapText="1"/>
    </xf>
    <xf numFmtId="3" fontId="5" fillId="4" borderId="1" xfId="0" applyNumberFormat="1" applyFont="1" applyFill="1" applyBorder="1" applyAlignment="1">
      <alignment horizontal="right" wrapText="1"/>
    </xf>
    <xf numFmtId="44" fontId="5" fillId="4" borderId="1" xfId="1" applyFont="1" applyFill="1" applyBorder="1" applyAlignment="1">
      <alignment horizontal="right" wrapText="1"/>
    </xf>
    <xf numFmtId="44" fontId="2" fillId="4" borderId="1" xfId="1" applyFont="1" applyFill="1" applyBorder="1" applyAlignment="1"/>
    <xf numFmtId="0" fontId="6" fillId="5" borderId="1" xfId="0" applyFont="1" applyFill="1" applyBorder="1" applyAlignment="1">
      <alignment horizontal="left" wrapText="1"/>
    </xf>
    <xf numFmtId="3" fontId="5" fillId="5" borderId="1" xfId="0" applyNumberFormat="1" applyFont="1" applyFill="1" applyBorder="1" applyAlignment="1">
      <alignment horizontal="right" wrapText="1"/>
    </xf>
    <xf numFmtId="44" fontId="5" fillId="5" borderId="1" xfId="1" applyFont="1" applyFill="1" applyBorder="1" applyAlignment="1">
      <alignment horizontal="right" wrapText="1"/>
    </xf>
    <xf numFmtId="0" fontId="6" fillId="4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D49D7-F613-44E5-A2C0-028F46D3EF02}">
  <sheetPr>
    <pageSetUpPr fitToPage="1"/>
  </sheetPr>
  <dimension ref="A1:F37"/>
  <sheetViews>
    <sheetView tabSelected="1" workbookViewId="0">
      <selection activeCell="I25" sqref="I25"/>
    </sheetView>
  </sheetViews>
  <sheetFormatPr defaultRowHeight="15"/>
  <cols>
    <col min="1" max="1" width="34.85546875" style="3" customWidth="1"/>
    <col min="2" max="2" width="11.85546875" style="1" customWidth="1"/>
    <col min="3" max="3" width="15.28515625" style="1" customWidth="1"/>
    <col min="4" max="4" width="15.140625" style="1" customWidth="1"/>
    <col min="5" max="5" width="16.140625" style="1" customWidth="1"/>
    <col min="6" max="6" width="15.28515625" style="1" bestFit="1" customWidth="1"/>
    <col min="7" max="16384" width="9.140625" style="1"/>
  </cols>
  <sheetData>
    <row r="1" spans="1:6" ht="30" customHeight="1">
      <c r="A1" s="29" t="s">
        <v>0</v>
      </c>
      <c r="B1" s="29"/>
      <c r="C1" s="29"/>
      <c r="D1" s="29"/>
      <c r="E1" s="29"/>
      <c r="F1" s="29"/>
    </row>
    <row r="2" spans="1:6" ht="30">
      <c r="A2" s="4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</row>
    <row r="3" spans="1:6">
      <c r="A3" s="7" t="s">
        <v>7</v>
      </c>
      <c r="B3" s="8">
        <v>51</v>
      </c>
      <c r="C3" s="5">
        <v>7872.47</v>
      </c>
      <c r="D3" s="5">
        <v>2771.25</v>
      </c>
      <c r="E3" s="9">
        <v>10643.72</v>
      </c>
      <c r="F3" s="9">
        <v>21287.439999999999</v>
      </c>
    </row>
    <row r="4" spans="1:6">
      <c r="A4" s="18" t="s">
        <v>8</v>
      </c>
      <c r="B4" s="19">
        <v>59</v>
      </c>
      <c r="C4" s="20">
        <v>9107.36</v>
      </c>
      <c r="D4" s="20">
        <v>3205.96</v>
      </c>
      <c r="E4" s="21">
        <v>12313.32</v>
      </c>
      <c r="F4" s="21">
        <v>24626.639999999999</v>
      </c>
    </row>
    <row r="5" spans="1:6">
      <c r="A5" s="7" t="s">
        <v>9</v>
      </c>
      <c r="B5" s="8">
        <v>14416</v>
      </c>
      <c r="C5" s="5">
        <v>2225283.8199999998</v>
      </c>
      <c r="D5" s="5">
        <v>783340.72</v>
      </c>
      <c r="E5" s="9">
        <v>3008624.54</v>
      </c>
      <c r="F5" s="9">
        <v>6017249.0800000001</v>
      </c>
    </row>
    <row r="6" spans="1:6">
      <c r="A6" s="18" t="s">
        <v>10</v>
      </c>
      <c r="B6" s="19">
        <v>1798</v>
      </c>
      <c r="C6" s="20">
        <v>277543.03000000003</v>
      </c>
      <c r="D6" s="20">
        <v>97700.24</v>
      </c>
      <c r="E6" s="21">
        <v>375243.27</v>
      </c>
      <c r="F6" s="21">
        <v>750486.54</v>
      </c>
    </row>
    <row r="7" spans="1:6">
      <c r="A7" s="7" t="s">
        <v>11</v>
      </c>
      <c r="B7" s="8">
        <v>5758</v>
      </c>
      <c r="C7" s="5">
        <v>888816.89</v>
      </c>
      <c r="D7" s="5">
        <v>312879.84999999998</v>
      </c>
      <c r="E7" s="9">
        <v>1201696.74</v>
      </c>
      <c r="F7" s="9">
        <v>2403393.48</v>
      </c>
    </row>
    <row r="8" spans="1:6">
      <c r="A8" s="22" t="s">
        <v>12</v>
      </c>
      <c r="B8" s="23">
        <v>26655</v>
      </c>
      <c r="C8" s="24">
        <v>4114521.38</v>
      </c>
      <c r="D8" s="24">
        <v>1448386.99</v>
      </c>
      <c r="E8" s="21">
        <v>5562908.3700000001</v>
      </c>
      <c r="F8" s="21">
        <v>11125816.74</v>
      </c>
    </row>
    <row r="9" spans="1:6">
      <c r="A9" s="7" t="s">
        <v>13</v>
      </c>
      <c r="B9" s="8">
        <v>206</v>
      </c>
      <c r="C9" s="5">
        <v>31798.59</v>
      </c>
      <c r="D9" s="5">
        <v>11193.69</v>
      </c>
      <c r="E9" s="9">
        <v>42992.28</v>
      </c>
      <c r="F9" s="9">
        <v>85984.56</v>
      </c>
    </row>
    <row r="10" spans="1:6">
      <c r="A10" s="18" t="s">
        <v>14</v>
      </c>
      <c r="B10" s="19">
        <v>291</v>
      </c>
      <c r="C10" s="20">
        <v>44919.37</v>
      </c>
      <c r="D10" s="20">
        <v>15812.44</v>
      </c>
      <c r="E10" s="21">
        <v>60731.81</v>
      </c>
      <c r="F10" s="21">
        <v>121463.62</v>
      </c>
    </row>
    <row r="11" spans="1:6">
      <c r="A11" s="11" t="s">
        <v>15</v>
      </c>
      <c r="B11" s="8">
        <v>1225</v>
      </c>
      <c r="C11" s="6">
        <v>189093.55</v>
      </c>
      <c r="D11" s="5">
        <v>66564.399999999994</v>
      </c>
      <c r="E11" s="9">
        <v>255657.95</v>
      </c>
      <c r="F11" s="9">
        <v>511315.9</v>
      </c>
    </row>
    <row r="12" spans="1:6">
      <c r="A12" s="18" t="s">
        <v>16</v>
      </c>
      <c r="B12" s="19">
        <v>763</v>
      </c>
      <c r="C12" s="20">
        <v>117778.27</v>
      </c>
      <c r="D12" s="20">
        <v>41460.11</v>
      </c>
      <c r="E12" s="21">
        <v>159238.38</v>
      </c>
      <c r="F12" s="21">
        <v>318476.76</v>
      </c>
    </row>
    <row r="13" spans="1:6">
      <c r="A13" s="7" t="s">
        <v>17</v>
      </c>
      <c r="B13" s="8">
        <v>1457</v>
      </c>
      <c r="C13" s="5">
        <v>224905.56</v>
      </c>
      <c r="D13" s="5">
        <v>79170.880000000005</v>
      </c>
      <c r="E13" s="9">
        <v>304076.44</v>
      </c>
      <c r="F13" s="9">
        <v>608152.88</v>
      </c>
    </row>
    <row r="14" spans="1:6">
      <c r="A14" s="18" t="s">
        <v>18</v>
      </c>
      <c r="B14" s="19">
        <v>1714</v>
      </c>
      <c r="C14" s="20">
        <v>264576.61</v>
      </c>
      <c r="D14" s="20">
        <v>93135.82</v>
      </c>
      <c r="E14" s="21">
        <v>357712.42999999993</v>
      </c>
      <c r="F14" s="21">
        <v>715424.85999999987</v>
      </c>
    </row>
    <row r="15" spans="1:6">
      <c r="A15" s="7" t="s">
        <v>19</v>
      </c>
      <c r="B15" s="8">
        <v>518</v>
      </c>
      <c r="C15" s="5">
        <v>79959.56</v>
      </c>
      <c r="D15" s="5">
        <v>28147.23</v>
      </c>
      <c r="E15" s="9">
        <v>108106.79000000001</v>
      </c>
      <c r="F15" s="9">
        <v>216213.58000000002</v>
      </c>
    </row>
    <row r="16" spans="1:6">
      <c r="A16" s="25" t="s">
        <v>20</v>
      </c>
      <c r="B16" s="19">
        <v>3059</v>
      </c>
      <c r="C16" s="20">
        <v>472193.62</v>
      </c>
      <c r="D16" s="20">
        <v>166220.81</v>
      </c>
      <c r="E16" s="21">
        <v>638414.42999999993</v>
      </c>
      <c r="F16" s="21">
        <v>1276828.8599999999</v>
      </c>
    </row>
    <row r="17" spans="1:6">
      <c r="A17" s="13" t="s">
        <v>21</v>
      </c>
      <c r="B17" s="10">
        <v>1517</v>
      </c>
      <c r="C17" s="5">
        <v>234167.28</v>
      </c>
      <c r="D17" s="5">
        <v>82431.179999999993</v>
      </c>
      <c r="E17" s="9">
        <v>316598.45999999996</v>
      </c>
      <c r="F17" s="9">
        <v>633196.91999999993</v>
      </c>
    </row>
    <row r="18" spans="1:6">
      <c r="A18" s="18" t="s">
        <v>22</v>
      </c>
      <c r="B18" s="19">
        <v>10741</v>
      </c>
      <c r="C18" s="20">
        <v>1658003.16</v>
      </c>
      <c r="D18" s="20">
        <v>583647.52</v>
      </c>
      <c r="E18" s="21">
        <v>2241650.6800000002</v>
      </c>
      <c r="F18" s="21">
        <v>4483301.3600000003</v>
      </c>
    </row>
    <row r="19" spans="1:6">
      <c r="A19" s="7" t="s">
        <v>23</v>
      </c>
      <c r="B19" s="8">
        <v>2771</v>
      </c>
      <c r="C19" s="5">
        <v>427737.34</v>
      </c>
      <c r="D19" s="5">
        <v>150571.39000000001</v>
      </c>
      <c r="E19" s="9">
        <v>578308.73</v>
      </c>
      <c r="F19" s="9">
        <v>1156617.46</v>
      </c>
    </row>
    <row r="20" spans="1:6" ht="30">
      <c r="A20" s="18" t="s">
        <v>24</v>
      </c>
      <c r="B20" s="19">
        <v>730</v>
      </c>
      <c r="C20" s="20">
        <v>112684.32</v>
      </c>
      <c r="D20" s="20">
        <v>39666.949999999997</v>
      </c>
      <c r="E20" s="21">
        <v>152351.26999999999</v>
      </c>
      <c r="F20" s="21">
        <v>304702.53999999998</v>
      </c>
    </row>
    <row r="21" spans="1:6">
      <c r="A21" s="12" t="s">
        <v>25</v>
      </c>
      <c r="B21" s="10">
        <v>1855</v>
      </c>
      <c r="C21" s="5">
        <v>286341.67</v>
      </c>
      <c r="D21" s="5">
        <v>100797.52</v>
      </c>
      <c r="E21" s="9">
        <v>387139.19000000006</v>
      </c>
      <c r="F21" s="9">
        <v>774278.38000000012</v>
      </c>
    </row>
    <row r="22" spans="1:6">
      <c r="A22" s="26" t="s">
        <v>26</v>
      </c>
      <c r="B22" s="23">
        <v>196</v>
      </c>
      <c r="C22" s="24">
        <v>30254.97</v>
      </c>
      <c r="D22" s="24">
        <v>10650.3</v>
      </c>
      <c r="E22" s="21">
        <v>0</v>
      </c>
      <c r="F22" s="21">
        <v>40905.269999999997</v>
      </c>
    </row>
    <row r="23" spans="1:6">
      <c r="A23" s="7" t="s">
        <v>27</v>
      </c>
      <c r="B23" s="8">
        <v>10295</v>
      </c>
      <c r="C23" s="5">
        <v>1589157.67</v>
      </c>
      <c r="D23" s="5">
        <v>559412.64</v>
      </c>
      <c r="E23" s="9">
        <v>2148570.31</v>
      </c>
      <c r="F23" s="9">
        <v>4297140.62</v>
      </c>
    </row>
    <row r="24" spans="1:6">
      <c r="A24" s="25" t="s">
        <v>28</v>
      </c>
      <c r="B24" s="19">
        <v>11730</v>
      </c>
      <c r="C24" s="20">
        <v>1810667.26</v>
      </c>
      <c r="D24" s="20">
        <v>637388.07999999996</v>
      </c>
      <c r="E24" s="21">
        <v>2448055.34</v>
      </c>
      <c r="F24" s="21">
        <v>4896110.68</v>
      </c>
    </row>
    <row r="25" spans="1:6">
      <c r="A25" s="11" t="s">
        <v>29</v>
      </c>
      <c r="B25" s="8">
        <v>285</v>
      </c>
      <c r="C25" s="6">
        <v>43993.19</v>
      </c>
      <c r="D25" s="5">
        <v>15486.41</v>
      </c>
      <c r="E25" s="9">
        <v>59479.600000000006</v>
      </c>
      <c r="F25" s="9">
        <v>118959.20000000001</v>
      </c>
    </row>
    <row r="26" spans="1:6">
      <c r="A26" s="27" t="s">
        <v>30</v>
      </c>
      <c r="B26" s="19">
        <v>2895</v>
      </c>
      <c r="C26" s="24">
        <v>446878.24</v>
      </c>
      <c r="D26" s="20">
        <v>157309.34</v>
      </c>
      <c r="E26" s="21">
        <v>604187.58000000007</v>
      </c>
      <c r="F26" s="21">
        <v>1208375.1600000001</v>
      </c>
    </row>
    <row r="27" spans="1:6" ht="30">
      <c r="A27" s="12" t="s">
        <v>31</v>
      </c>
      <c r="B27" s="8">
        <v>1933</v>
      </c>
      <c r="C27" s="5">
        <v>298381.90999999997</v>
      </c>
      <c r="D27" s="5">
        <v>105035.91</v>
      </c>
      <c r="E27" s="9">
        <v>403417.81999999995</v>
      </c>
      <c r="F27" s="9">
        <v>806835.6399999999</v>
      </c>
    </row>
    <row r="28" spans="1:6">
      <c r="A28" s="25" t="s">
        <v>32</v>
      </c>
      <c r="B28" s="19">
        <v>118</v>
      </c>
      <c r="C28" s="20">
        <v>18214.73</v>
      </c>
      <c r="D28" s="20">
        <v>6411.92</v>
      </c>
      <c r="E28" s="21">
        <v>24626.65</v>
      </c>
      <c r="F28" s="21">
        <v>49253.3</v>
      </c>
    </row>
    <row r="29" spans="1:6" ht="30">
      <c r="A29" s="13" t="s">
        <v>33</v>
      </c>
      <c r="B29" s="8">
        <v>795</v>
      </c>
      <c r="C29" s="5">
        <v>122717.86</v>
      </c>
      <c r="D29" s="5">
        <v>43198.94</v>
      </c>
      <c r="E29" s="9">
        <v>165916.79999999999</v>
      </c>
      <c r="F29" s="9">
        <v>331833.59999999998</v>
      </c>
    </row>
    <row r="30" spans="1:6">
      <c r="A30" s="25" t="s">
        <v>34</v>
      </c>
      <c r="B30" s="19">
        <v>1904</v>
      </c>
      <c r="C30" s="20">
        <v>293905.40999999997</v>
      </c>
      <c r="D30" s="20">
        <v>103460.09</v>
      </c>
      <c r="E30" s="21">
        <v>397365.49999999994</v>
      </c>
      <c r="F30" s="21">
        <v>794730.99999999988</v>
      </c>
    </row>
    <row r="31" spans="1:6">
      <c r="A31" s="13" t="s">
        <v>35</v>
      </c>
      <c r="B31" s="8">
        <v>8038</v>
      </c>
      <c r="C31" s="6">
        <v>1240762.44</v>
      </c>
      <c r="D31" s="5">
        <v>436771.14</v>
      </c>
      <c r="E31" s="9">
        <v>1677533.58</v>
      </c>
      <c r="F31" s="9">
        <v>3355067.16</v>
      </c>
    </row>
    <row r="32" spans="1:6">
      <c r="A32" s="25" t="s">
        <v>36</v>
      </c>
      <c r="B32" s="19">
        <v>68</v>
      </c>
      <c r="C32" s="24">
        <v>10496.62</v>
      </c>
      <c r="D32" s="20">
        <v>3695</v>
      </c>
      <c r="E32" s="21">
        <v>14191.619999999999</v>
      </c>
      <c r="F32" s="21">
        <v>28383.239999999998</v>
      </c>
    </row>
    <row r="33" spans="1:6" ht="30">
      <c r="A33" s="13" t="s">
        <v>37</v>
      </c>
      <c r="B33" s="8">
        <v>1256</v>
      </c>
      <c r="C33" s="5">
        <v>193878.78</v>
      </c>
      <c r="D33" s="5">
        <v>68248.88</v>
      </c>
      <c r="E33" s="9">
        <v>262127.65999999997</v>
      </c>
      <c r="F33" s="9">
        <v>524255.31999999995</v>
      </c>
    </row>
    <row r="34" spans="1:6">
      <c r="A34" s="27" t="s">
        <v>38</v>
      </c>
      <c r="B34" s="19">
        <v>2493</v>
      </c>
      <c r="C34" s="20">
        <v>384824.68</v>
      </c>
      <c r="D34" s="20">
        <v>135465.34</v>
      </c>
      <c r="E34" s="21">
        <v>520290.02</v>
      </c>
      <c r="F34" s="21">
        <v>1040580.04</v>
      </c>
    </row>
    <row r="35" spans="1:6">
      <c r="A35" s="12" t="s">
        <v>39</v>
      </c>
      <c r="B35" s="8">
        <v>2031</v>
      </c>
      <c r="C35" s="6">
        <v>313509.40000000002</v>
      </c>
      <c r="D35" s="5">
        <v>110361.06</v>
      </c>
      <c r="E35" s="9">
        <v>423870.46</v>
      </c>
      <c r="F35" s="9">
        <v>847740.92</v>
      </c>
    </row>
    <row r="36" spans="1:6" s="2" customFormat="1">
      <c r="A36" s="14" t="s">
        <v>40</v>
      </c>
      <c r="B36" s="15">
        <f>SUM(B3:B35)</f>
        <v>119621</v>
      </c>
      <c r="C36" s="16">
        <f>SUM(C3:C35)</f>
        <v>18464947.009999998</v>
      </c>
      <c r="D36" s="16">
        <f>SUM(D3:D35)</f>
        <v>6499999.9999999991</v>
      </c>
      <c r="E36" s="16">
        <f>SUM(E3:E35)</f>
        <v>24924041.740000006</v>
      </c>
      <c r="F36" s="16">
        <v>49888988.750000007</v>
      </c>
    </row>
    <row r="37" spans="1:6">
      <c r="C37" s="17"/>
      <c r="D37" s="17"/>
      <c r="E37" s="17"/>
      <c r="F37" s="17"/>
    </row>
  </sheetData>
  <sortState xmlns:xlrd2="http://schemas.microsoft.com/office/spreadsheetml/2017/richdata2" ref="A3:F36">
    <sortCondition ref="A3:A36"/>
  </sortState>
  <mergeCells count="1">
    <mergeCell ref="A1:F1"/>
  </mergeCells>
  <printOptions horizontalCentered="1" verticalCentered="1"/>
  <pageMargins left="0.7" right="0.7" top="0.75" bottom="0.75" header="0.3" footer="0.3"/>
  <pageSetup fitToWidth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C7BB44-C0E3-4C8C-A595-0D5E5FF41664}"/>
</file>

<file path=customXml/itemProps2.xml><?xml version="1.0" encoding="utf-8"?>
<ds:datastoreItem xmlns:ds="http://schemas.openxmlformats.org/officeDocument/2006/customXml" ds:itemID="{729351C4-F6A2-4022-AF0C-45B9D004744F}"/>
</file>

<file path=customXml/itemProps3.xml><?xml version="1.0" encoding="utf-8"?>
<ds:datastoreItem xmlns:ds="http://schemas.openxmlformats.org/officeDocument/2006/customXml" ds:itemID="{DB065ED6-0D8D-4ACC-98A1-EC7B63D695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Gonzales, Tracy</dc:creator>
  <cp:keywords/>
  <dc:description/>
  <cp:lastModifiedBy/>
  <cp:revision/>
  <dcterms:created xsi:type="dcterms:W3CDTF">2025-06-16T14:47:40Z</dcterms:created>
  <dcterms:modified xsi:type="dcterms:W3CDTF">2025-09-05T14:52:18Z</dcterms:modified>
  <cp:category/>
  <cp:contentStatus/>
</cp:coreProperties>
</file>