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/>
  <mc:AlternateContent xmlns:mc="http://schemas.openxmlformats.org/markup-compatibility/2006">
    <mc:Choice Requires="x15">
      <x15ac:absPath xmlns:x15ac="http://schemas.microsoft.com/office/spreadsheetml/2010/11/ac" url="C:\Users\tdgonz\Desktop\"/>
    </mc:Choice>
  </mc:AlternateContent>
  <xr:revisionPtr revIDLastSave="0" documentId="8_{E42D2E45-AA24-498B-9401-364D69AC333C}" xr6:coauthVersionLast="47" xr6:coauthVersionMax="47" xr10:uidLastSave="{00000000-0000-0000-0000-000000000000}"/>
  <bookViews>
    <workbookView xWindow="-57720" yWindow="-1860" windowWidth="29040" windowHeight="17520" xr2:uid="{14403DB4-B5A6-4B0E-9CF2-3D35277F28F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  <c r="B36" i="1"/>
</calcChain>
</file>

<file path=xl/sharedStrings.xml><?xml version="1.0" encoding="utf-8"?>
<sst xmlns="http://schemas.openxmlformats.org/spreadsheetml/2006/main" count="41" uniqueCount="41">
  <si>
    <t>Primary Care Fund Fiscal Year 2024-25 Estimated Awards</t>
  </si>
  <si>
    <t>Primary Care Fund Provider</t>
  </si>
  <si>
    <t>Patients Served</t>
  </si>
  <si>
    <t>State Funding</t>
  </si>
  <si>
    <t xml:space="preserve">General Cash Funding </t>
  </si>
  <si>
    <t>Federal Funding</t>
  </si>
  <si>
    <t>Final Estimated Award</t>
  </si>
  <si>
    <t>Basin Clinic</t>
  </si>
  <si>
    <t>Carin' Clinic</t>
  </si>
  <si>
    <t>Clinica Campesina Family Health Services</t>
  </si>
  <si>
    <t>Clinica Colorado</t>
  </si>
  <si>
    <t>Colorado Coalition for the Homeless</t>
  </si>
  <si>
    <t>Denver Health and Hospital Authority</t>
  </si>
  <si>
    <t>Denver Indian Health and Family</t>
  </si>
  <si>
    <t>Doctors Care</t>
  </si>
  <si>
    <t>Family Medicine Clinic for Health Equity (CAHEP)</t>
  </si>
  <si>
    <t>High Plains Community Health Center</t>
  </si>
  <si>
    <t>Hopelight Medical Clinic</t>
  </si>
  <si>
    <t>Inner City Health Center</t>
  </si>
  <si>
    <t>Kids First Health Care</t>
  </si>
  <si>
    <t>La Clinica Tepeyac, Inc.</t>
  </si>
  <si>
    <t>Marillac Clinic, Inc.</t>
  </si>
  <si>
    <t>Metro Community Provider Network</t>
  </si>
  <si>
    <t>Mountain Family Health Centers</t>
  </si>
  <si>
    <t>Northwest Colorado Visiting Nurse Association</t>
  </si>
  <si>
    <t>Olathe Community Clinic, Inc.</t>
  </si>
  <si>
    <t>Open Bible Baptist Church</t>
  </si>
  <si>
    <t>Peak Vista Community Health Center</t>
  </si>
  <si>
    <t>Plan de Salud del Valle, Inc.</t>
  </si>
  <si>
    <t>Poudre Valley Health System, Inc</t>
  </si>
  <si>
    <t>Pueblo Community Health Center</t>
  </si>
  <si>
    <t>Rocky Mountain Youth Medical and Nursing Consultants, Inc.</t>
  </si>
  <si>
    <t>SET of Colorado Springs</t>
  </si>
  <si>
    <t>Southwest Colorado Mental Health Center</t>
  </si>
  <si>
    <t>Summit Community Care Clinic, Inc.</t>
  </si>
  <si>
    <t>Sunrise Community Health</t>
  </si>
  <si>
    <t>Uncompahgre Combined Clinic</t>
  </si>
  <si>
    <t>University of Colorado College of Nursing</t>
  </si>
  <si>
    <t>Uptown</t>
  </si>
  <si>
    <t>Valley-Wide Health Systems, Inc.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</si>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</sst>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3" fontId="4" fillId="2" borderId="2" xfId="0" applyNumberFormat="1" applyFont="1" applyFill="1" applyBorder="1" applyAlignment="1">
      <alignment horizontal="right" vertical="center" wrapText="1"/>
    </xf>
    <xf numFmtId="44" fontId="4" fillId="2" borderId="2" xfId="0" applyNumberFormat="1" applyFont="1" applyFill="1" applyBorder="1" applyAlignment="1">
      <alignment horizontal="right" vertical="center" wrapText="1"/>
    </xf>
    <xf numFmtId="44" fontId="2" fillId="2" borderId="2" xfId="0" applyNumberFormat="1" applyFont="1" applyFill="1" applyBorder="1"/>
    <xf numFmtId="0" fontId="4" fillId="4" borderId="2" xfId="0" applyFont="1" applyFill="1" applyBorder="1" applyAlignment="1">
      <alignment horizontal="left" wrapText="1"/>
    </xf>
    <xf numFmtId="3" fontId="4" fillId="4" borderId="2" xfId="0" applyNumberFormat="1" applyFont="1" applyFill="1" applyBorder="1" applyAlignment="1">
      <alignment horizontal="right" vertical="center" wrapText="1"/>
    </xf>
    <xf numFmtId="44" fontId="4" fillId="4" borderId="2" xfId="0" applyNumberFormat="1" applyFont="1" applyFill="1" applyBorder="1" applyAlignment="1">
      <alignment horizontal="right" vertical="center" wrapText="1"/>
    </xf>
    <xf numFmtId="44" fontId="2" fillId="4" borderId="2" xfId="0" applyNumberFormat="1" applyFont="1" applyFill="1" applyBorder="1"/>
    <xf numFmtId="3" fontId="4" fillId="5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44" fontId="4" fillId="3" borderId="2" xfId="0" applyNumberFormat="1" applyFont="1" applyFill="1" applyBorder="1" applyAlignment="1">
      <alignment horizontal="right" vertical="center" wrapText="1"/>
    </xf>
    <xf numFmtId="44" fontId="2" fillId="3" borderId="2" xfId="0" applyNumberFormat="1" applyFont="1" applyFill="1" applyBorder="1"/>
    <xf numFmtId="0" fontId="4" fillId="3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wrapText="1"/>
    </xf>
    <xf numFmtId="3" fontId="4" fillId="6" borderId="2" xfId="0" applyNumberFormat="1" applyFont="1" applyFill="1" applyBorder="1" applyAlignment="1">
      <alignment horizontal="right" vertical="center" wrapText="1"/>
    </xf>
    <xf numFmtId="44" fontId="4" fillId="6" borderId="2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wrapText="1"/>
    </xf>
    <xf numFmtId="44" fontId="4" fillId="5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3" fontId="3" fillId="3" borderId="2" xfId="0" applyNumberFormat="1" applyFont="1" applyFill="1" applyBorder="1"/>
    <xf numFmtId="44" fontId="3" fillId="3" borderId="2" xfId="0" applyNumberFormat="1" applyFont="1" applyFill="1" applyBorder="1"/>
    <xf numFmtId="0" fontId="3" fillId="0" borderId="0" xfId="0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6E45-17C2-4264-87B5-11D68B3315AC}">
  <dimension ref="A1:F36"/>
  <sheetViews>
    <sheetView tabSelected="1" workbookViewId="0">
      <selection sqref="A1:XFD1048576"/>
    </sheetView>
  </sheetViews>
  <sheetFormatPr defaultColWidth="8.7109375" defaultRowHeight="14.45"/>
  <cols>
    <col min="1" max="1" width="37.7109375" style="30" customWidth="1"/>
    <col min="2" max="2" width="8" style="1" bestFit="1" customWidth="1"/>
    <col min="3" max="3" width="14.85546875" style="1" bestFit="1" customWidth="1"/>
    <col min="4" max="4" width="13.85546875" style="1" bestFit="1" customWidth="1"/>
    <col min="5" max="6" width="14.85546875" style="1" bestFit="1" customWidth="1"/>
    <col min="7" max="16384" width="8.7109375" style="1"/>
  </cols>
  <sheetData>
    <row r="1" spans="1:6" ht="18.600000000000001">
      <c r="A1" s="31" t="s">
        <v>0</v>
      </c>
      <c r="B1" s="31"/>
      <c r="C1" s="31"/>
      <c r="D1" s="31"/>
      <c r="E1" s="31"/>
      <c r="F1" s="31"/>
    </row>
    <row r="2" spans="1:6" ht="29.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4">
        <v>51</v>
      </c>
      <c r="C3" s="5">
        <v>7806.91</v>
      </c>
      <c r="D3" s="5">
        <v>2810.49</v>
      </c>
      <c r="E3" s="5">
        <v>10617.4</v>
      </c>
      <c r="F3" s="6">
        <v>21234.799999999999</v>
      </c>
    </row>
    <row r="4" spans="1:6">
      <c r="A4" s="7" t="s">
        <v>8</v>
      </c>
      <c r="B4" s="8">
        <v>59</v>
      </c>
      <c r="C4" s="9">
        <v>9031.5300000000007</v>
      </c>
      <c r="D4" s="9">
        <v>3251.35</v>
      </c>
      <c r="E4" s="9">
        <v>12282.88</v>
      </c>
      <c r="F4" s="10">
        <v>24565.759999999998</v>
      </c>
    </row>
    <row r="5" spans="1:6">
      <c r="A5" s="3" t="s">
        <v>9</v>
      </c>
      <c r="B5" s="11">
        <v>14416</v>
      </c>
      <c r="C5" s="5">
        <v>2206754.2200000002</v>
      </c>
      <c r="D5" s="5">
        <v>794431.59</v>
      </c>
      <c r="E5" s="5">
        <v>3001185.81</v>
      </c>
      <c r="F5" s="6">
        <v>6002371.6200000001</v>
      </c>
    </row>
    <row r="6" spans="1:6">
      <c r="A6" s="12" t="s">
        <v>10</v>
      </c>
      <c r="B6" s="13">
        <v>1808</v>
      </c>
      <c r="C6" s="14">
        <v>276762.74</v>
      </c>
      <c r="D6" s="14">
        <v>99634.59</v>
      </c>
      <c r="E6" s="14">
        <v>376397.33</v>
      </c>
      <c r="F6" s="15">
        <v>752794.66</v>
      </c>
    </row>
    <row r="7" spans="1:6">
      <c r="A7" s="3" t="s">
        <v>11</v>
      </c>
      <c r="B7" s="11">
        <v>5758</v>
      </c>
      <c r="C7" s="5">
        <v>881415.84</v>
      </c>
      <c r="D7" s="5">
        <v>317309.73</v>
      </c>
      <c r="E7" s="5">
        <v>1198725.57</v>
      </c>
      <c r="F7" s="6">
        <v>2397451.14</v>
      </c>
    </row>
    <row r="8" spans="1:6">
      <c r="A8" s="16" t="s">
        <v>12</v>
      </c>
      <c r="B8" s="13">
        <v>26655</v>
      </c>
      <c r="C8" s="14">
        <v>4080260.38</v>
      </c>
      <c r="D8" s="14">
        <v>1468893.86</v>
      </c>
      <c r="E8" s="14">
        <v>5549154.2400000002</v>
      </c>
      <c r="F8" s="15">
        <v>11098308.48</v>
      </c>
    </row>
    <row r="9" spans="1:6">
      <c r="A9" s="17" t="s">
        <v>13</v>
      </c>
      <c r="B9" s="4">
        <v>206</v>
      </c>
      <c r="C9" s="5">
        <v>31533.81</v>
      </c>
      <c r="D9" s="5">
        <v>11352.17</v>
      </c>
      <c r="E9" s="5">
        <v>42885.98</v>
      </c>
      <c r="F9" s="6">
        <v>85771.96</v>
      </c>
    </row>
    <row r="10" spans="1:6">
      <c r="A10" s="18" t="s">
        <v>14</v>
      </c>
      <c r="B10" s="19">
        <v>291</v>
      </c>
      <c r="C10" s="20">
        <v>44545.33</v>
      </c>
      <c r="D10" s="20">
        <v>16036.32</v>
      </c>
      <c r="E10" s="20">
        <v>60581.65</v>
      </c>
      <c r="F10" s="15">
        <v>121163.3</v>
      </c>
    </row>
    <row r="11" spans="1:6" ht="29.1">
      <c r="A11" s="21" t="s">
        <v>15</v>
      </c>
      <c r="B11" s="4">
        <v>1225</v>
      </c>
      <c r="C11" s="22">
        <v>187519</v>
      </c>
      <c r="D11" s="5">
        <v>67506.850000000006</v>
      </c>
      <c r="E11" s="5">
        <v>255025.85</v>
      </c>
      <c r="F11" s="6">
        <v>510051.7</v>
      </c>
    </row>
    <row r="12" spans="1:6">
      <c r="A12" s="16" t="s">
        <v>16</v>
      </c>
      <c r="B12" s="13">
        <v>763</v>
      </c>
      <c r="C12" s="14">
        <v>116797.55</v>
      </c>
      <c r="D12" s="14">
        <v>42047.12</v>
      </c>
      <c r="E12" s="14">
        <v>158844.67000000001</v>
      </c>
      <c r="F12" s="15">
        <v>317689.34000000003</v>
      </c>
    </row>
    <row r="13" spans="1:6">
      <c r="A13" s="23" t="s">
        <v>17</v>
      </c>
      <c r="B13" s="4">
        <v>1457</v>
      </c>
      <c r="C13" s="22">
        <v>223032.8</v>
      </c>
      <c r="D13" s="5">
        <v>80291.820000000007</v>
      </c>
      <c r="E13" s="5">
        <v>303324.62</v>
      </c>
      <c r="F13" s="6">
        <v>606649.24</v>
      </c>
    </row>
    <row r="14" spans="1:6">
      <c r="A14" s="16" t="s">
        <v>18</v>
      </c>
      <c r="B14" s="13">
        <v>1714</v>
      </c>
      <c r="C14" s="14">
        <v>262373.52</v>
      </c>
      <c r="D14" s="14">
        <v>94454.48</v>
      </c>
      <c r="E14" s="14">
        <v>356828</v>
      </c>
      <c r="F14" s="15">
        <v>713656</v>
      </c>
    </row>
    <row r="15" spans="1:6">
      <c r="A15" s="17" t="s">
        <v>19</v>
      </c>
      <c r="B15" s="4">
        <v>518</v>
      </c>
      <c r="C15" s="5">
        <v>79293.75</v>
      </c>
      <c r="D15" s="5">
        <v>28545.75</v>
      </c>
      <c r="E15" s="5">
        <v>107839.5</v>
      </c>
      <c r="F15" s="6">
        <v>215679</v>
      </c>
    </row>
    <row r="16" spans="1:6">
      <c r="A16" s="16" t="s">
        <v>20</v>
      </c>
      <c r="B16" s="13">
        <v>3059</v>
      </c>
      <c r="C16" s="14">
        <v>468261.73</v>
      </c>
      <c r="D16" s="14">
        <v>168574.24</v>
      </c>
      <c r="E16" s="14">
        <v>636835.97</v>
      </c>
      <c r="F16" s="15">
        <v>1273671.94</v>
      </c>
    </row>
    <row r="17" spans="1:6">
      <c r="A17" s="24" t="s">
        <v>21</v>
      </c>
      <c r="B17" s="11">
        <v>1517</v>
      </c>
      <c r="C17" s="22">
        <v>228929.55</v>
      </c>
      <c r="D17" s="22">
        <v>82414.64</v>
      </c>
      <c r="E17" s="22">
        <v>311344.19</v>
      </c>
      <c r="F17" s="6">
        <v>622688.38</v>
      </c>
    </row>
    <row r="18" spans="1:6">
      <c r="A18" s="16" t="s">
        <v>22</v>
      </c>
      <c r="B18" s="13">
        <v>10741</v>
      </c>
      <c r="C18" s="14">
        <v>1644197.21</v>
      </c>
      <c r="D18" s="14">
        <v>591911.05000000005</v>
      </c>
      <c r="E18" s="14">
        <v>2236108.2599999998</v>
      </c>
      <c r="F18" s="15">
        <v>4472216.5199999996</v>
      </c>
    </row>
    <row r="19" spans="1:6">
      <c r="A19" s="3" t="s">
        <v>23</v>
      </c>
      <c r="B19" s="4">
        <v>2771</v>
      </c>
      <c r="C19" s="5">
        <v>424175.63</v>
      </c>
      <c r="D19" s="5">
        <v>152703.24</v>
      </c>
      <c r="E19" s="5">
        <v>576878.87</v>
      </c>
      <c r="F19" s="6">
        <v>1153757.74</v>
      </c>
    </row>
    <row r="20" spans="1:6" ht="29.1">
      <c r="A20" s="18" t="s">
        <v>24</v>
      </c>
      <c r="B20" s="19">
        <v>730</v>
      </c>
      <c r="C20" s="20">
        <v>111746.02</v>
      </c>
      <c r="D20" s="14">
        <v>40228.57</v>
      </c>
      <c r="E20" s="14">
        <v>151974.59</v>
      </c>
      <c r="F20" s="15">
        <v>303949.18</v>
      </c>
    </row>
    <row r="21" spans="1:6">
      <c r="A21" s="3" t="s">
        <v>25</v>
      </c>
      <c r="B21" s="4">
        <v>1855</v>
      </c>
      <c r="C21" s="5">
        <v>279936.92</v>
      </c>
      <c r="D21" s="5">
        <v>100777.3</v>
      </c>
      <c r="E21" s="5">
        <v>380714.22</v>
      </c>
      <c r="F21" s="6">
        <v>761428.44</v>
      </c>
    </row>
    <row r="22" spans="1:6">
      <c r="A22" s="12" t="s">
        <v>26</v>
      </c>
      <c r="B22" s="19">
        <v>196</v>
      </c>
      <c r="C22" s="14">
        <v>30003.040000000001</v>
      </c>
      <c r="D22" s="14">
        <v>10801.1</v>
      </c>
      <c r="E22" s="14">
        <v>0</v>
      </c>
      <c r="F22" s="15">
        <v>40804.14</v>
      </c>
    </row>
    <row r="23" spans="1:6">
      <c r="A23" s="3" t="s">
        <v>27</v>
      </c>
      <c r="B23" s="4">
        <v>10295</v>
      </c>
      <c r="C23" s="5">
        <v>1575924.99</v>
      </c>
      <c r="D23" s="5">
        <v>567333.05000000005</v>
      </c>
      <c r="E23" s="5">
        <v>2143258.04</v>
      </c>
      <c r="F23" s="6">
        <v>4286516.08</v>
      </c>
    </row>
    <row r="24" spans="1:6">
      <c r="A24" s="16" t="s">
        <v>28</v>
      </c>
      <c r="B24" s="19">
        <v>11730</v>
      </c>
      <c r="C24" s="14">
        <v>1795590.1</v>
      </c>
      <c r="D24" s="14">
        <v>646412.49</v>
      </c>
      <c r="E24" s="14">
        <v>2442002.59</v>
      </c>
      <c r="F24" s="15">
        <v>4884005.18</v>
      </c>
    </row>
    <row r="25" spans="1:6">
      <c r="A25" s="3" t="s">
        <v>29</v>
      </c>
      <c r="B25" s="4">
        <v>285</v>
      </c>
      <c r="C25" s="5">
        <v>43626.87</v>
      </c>
      <c r="D25" s="5">
        <v>15705.67</v>
      </c>
      <c r="E25" s="5">
        <v>59332.54</v>
      </c>
      <c r="F25" s="6">
        <v>118665.08</v>
      </c>
    </row>
    <row r="26" spans="1:6">
      <c r="A26" s="12" t="s">
        <v>30</v>
      </c>
      <c r="B26" s="13">
        <v>2895</v>
      </c>
      <c r="C26" s="14">
        <v>443157.15</v>
      </c>
      <c r="D26" s="14">
        <v>159536.59</v>
      </c>
      <c r="E26" s="14">
        <v>602693.74</v>
      </c>
      <c r="F26" s="15">
        <v>1205387.48</v>
      </c>
    </row>
    <row r="27" spans="1:6" ht="29.1">
      <c r="A27" s="23" t="s">
        <v>31</v>
      </c>
      <c r="B27" s="4">
        <v>1933</v>
      </c>
      <c r="C27" s="5">
        <v>295897.33</v>
      </c>
      <c r="D27" s="5">
        <v>106523.05</v>
      </c>
      <c r="E27" s="5">
        <v>402420.38</v>
      </c>
      <c r="F27" s="6">
        <v>804840.76</v>
      </c>
    </row>
    <row r="28" spans="1:6">
      <c r="A28" s="25" t="s">
        <v>32</v>
      </c>
      <c r="B28" s="13">
        <v>118</v>
      </c>
      <c r="C28" s="20">
        <v>18063.05</v>
      </c>
      <c r="D28" s="14">
        <v>6502.7</v>
      </c>
      <c r="E28" s="14">
        <v>24565.75</v>
      </c>
      <c r="F28" s="15">
        <v>49131.5</v>
      </c>
    </row>
    <row r="29" spans="1:6">
      <c r="A29" s="17" t="s">
        <v>33</v>
      </c>
      <c r="B29" s="4">
        <v>809</v>
      </c>
      <c r="C29" s="22">
        <v>123839.08</v>
      </c>
      <c r="D29" s="5">
        <v>44582.07</v>
      </c>
      <c r="E29" s="5">
        <v>168421.15</v>
      </c>
      <c r="F29" s="6">
        <v>336842.3</v>
      </c>
    </row>
    <row r="30" spans="1:6">
      <c r="A30" s="25" t="s">
        <v>34</v>
      </c>
      <c r="B30" s="19">
        <v>1904</v>
      </c>
      <c r="C30" s="14">
        <v>291458.09999999998</v>
      </c>
      <c r="D30" s="14">
        <v>104924.93</v>
      </c>
      <c r="E30" s="14">
        <v>396383.03</v>
      </c>
      <c r="F30" s="15">
        <v>792766.06</v>
      </c>
    </row>
    <row r="31" spans="1:6">
      <c r="A31" s="23" t="s">
        <v>35</v>
      </c>
      <c r="B31" s="4">
        <v>8038</v>
      </c>
      <c r="C31" s="5">
        <v>1230430.8</v>
      </c>
      <c r="D31" s="5">
        <v>442955.13</v>
      </c>
      <c r="E31" s="5">
        <v>1673385.93</v>
      </c>
      <c r="F31" s="6">
        <v>3346771.86</v>
      </c>
    </row>
    <row r="32" spans="1:6">
      <c r="A32" s="16" t="s">
        <v>36</v>
      </c>
      <c r="B32" s="13">
        <v>68</v>
      </c>
      <c r="C32" s="14">
        <v>10409.219999999999</v>
      </c>
      <c r="D32" s="14">
        <v>3747.32</v>
      </c>
      <c r="E32" s="14">
        <v>14156.54</v>
      </c>
      <c r="F32" s="15">
        <v>28313.08</v>
      </c>
    </row>
    <row r="33" spans="1:6">
      <c r="A33" s="23" t="s">
        <v>37</v>
      </c>
      <c r="B33" s="4">
        <v>1256</v>
      </c>
      <c r="C33" s="5">
        <v>192264.38</v>
      </c>
      <c r="D33" s="5">
        <v>69215.179999999993</v>
      </c>
      <c r="E33" s="5">
        <v>261479.56</v>
      </c>
      <c r="F33" s="6">
        <v>522959.12</v>
      </c>
    </row>
    <row r="34" spans="1:6">
      <c r="A34" s="12" t="s">
        <v>38</v>
      </c>
      <c r="B34" s="13">
        <v>2493</v>
      </c>
      <c r="C34" s="14">
        <v>381620.3</v>
      </c>
      <c r="D34" s="14">
        <v>137383.32</v>
      </c>
      <c r="E34" s="14">
        <v>519003.62</v>
      </c>
      <c r="F34" s="15">
        <v>1038007.24</v>
      </c>
    </row>
    <row r="35" spans="1:6">
      <c r="A35" s="3" t="s">
        <v>39</v>
      </c>
      <c r="B35" s="4">
        <v>2031</v>
      </c>
      <c r="C35" s="5">
        <v>310898.84999999998</v>
      </c>
      <c r="D35" s="5">
        <v>111923.6</v>
      </c>
      <c r="E35" s="5">
        <v>422822.45</v>
      </c>
      <c r="F35" s="6">
        <v>845644.9</v>
      </c>
    </row>
    <row r="36" spans="1:6" s="29" customFormat="1">
      <c r="A36" s="26" t="s">
        <v>40</v>
      </c>
      <c r="B36" s="27">
        <f>SUM(B3:B35)</f>
        <v>119645</v>
      </c>
      <c r="C36" s="28">
        <f t="shared" ref="C36:F36" si="0">SUM(C3:C35)</f>
        <v>18307557.699999999</v>
      </c>
      <c r="D36" s="28">
        <f t="shared" si="0"/>
        <v>6590721.3600000003</v>
      </c>
      <c r="E36" s="28">
        <f t="shared" si="0"/>
        <v>24857474.919999994</v>
      </c>
      <c r="F36" s="28">
        <f t="shared" si="0"/>
        <v>49755753.979999989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D8E487-83A9-49DC-BACF-D7102C9CD075}"/>
</file>

<file path=customXml/itemProps2.xml><?xml version="1.0" encoding="utf-8"?>
<ds:datastoreItem xmlns:ds="http://schemas.openxmlformats.org/officeDocument/2006/customXml" ds:itemID="{EE571C9E-3623-44DF-B08C-BC8E7167ADD1}"/>
</file>

<file path=customXml/itemProps3.xml><?xml version="1.0" encoding="utf-8"?>
<ds:datastoreItem xmlns:ds="http://schemas.openxmlformats.org/officeDocument/2006/customXml" ds:itemID="{DF9FFC5E-F640-4AD3-865A-C7ACB11A3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Gonzales, Tracy</dc:creator>
  <cp:keywords/>
  <dc:description/>
  <cp:lastModifiedBy/>
  <cp:revision/>
  <dcterms:created xsi:type="dcterms:W3CDTF">2024-09-24T13:43:17Z</dcterms:created>
  <dcterms:modified xsi:type="dcterms:W3CDTF">2024-09-30T14:34:59Z</dcterms:modified>
  <cp:category/>
  <cp:contentStatus/>
</cp:coreProperties>
</file>