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cohcpf-my.sharepoint.com/personal/tcgraf_hcpf_co_gov/Documents/Desktop/CICP/Client Applications/"/>
    </mc:Choice>
  </mc:AlternateContent>
  <xr:revisionPtr revIDLastSave="3" documentId="8_{049A5662-6E8C-4003-B8C8-A552699A3E8B}" xr6:coauthVersionLast="47" xr6:coauthVersionMax="47" xr10:uidLastSave="{7D6B48B1-FB11-4800-AF3D-904E06DB9895}"/>
  <bookViews>
    <workbookView xWindow="-108" yWindow="-108" windowWidth="21864" windowHeight="131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C6" i="1" l="1"/>
  <c r="F6" i="1"/>
  <c r="I4" i="1" l="1"/>
  <c r="I5" i="1"/>
  <c r="I6" i="1"/>
  <c r="I7" i="1"/>
  <c r="I8" i="1"/>
  <c r="I9" i="1"/>
  <c r="I10" i="1"/>
  <c r="I11" i="1"/>
  <c r="I12" i="1"/>
  <c r="I13" i="1"/>
  <c r="I14" i="1"/>
  <c r="I15" i="1"/>
  <c r="I16" i="1"/>
  <c r="I17" i="1"/>
  <c r="I18" i="1"/>
</calcChain>
</file>

<file path=xl/sharedStrings.xml><?xml version="1.0" encoding="utf-8"?>
<sst xmlns="http://schemas.openxmlformats.org/spreadsheetml/2006/main" count="14" uniqueCount="12">
  <si>
    <t>Family Size</t>
  </si>
  <si>
    <t>Household size:</t>
  </si>
  <si>
    <t>FPL Rate:</t>
  </si>
  <si>
    <t>Annual Household income:</t>
  </si>
  <si>
    <t>100% Annual FPL</t>
  </si>
  <si>
    <t>100% Monthly FPL</t>
  </si>
  <si>
    <t>OR</t>
  </si>
  <si>
    <t>Monthly Household income:</t>
  </si>
  <si>
    <r>
      <rPr>
        <b/>
        <u/>
        <sz val="11"/>
        <color theme="1"/>
        <rFont val="Calibri"/>
        <family val="2"/>
        <scheme val="minor"/>
      </rPr>
      <t>INSTRUCTIONS:</t>
    </r>
    <r>
      <rPr>
        <sz val="11"/>
        <color theme="1"/>
        <rFont val="Calibri"/>
        <family val="2"/>
        <scheme val="minor"/>
      </rPr>
      <t xml:space="preserve"> 
1. From the paper version of the CICP application, or your Department approved version of the application, enter the monthly </t>
    </r>
    <r>
      <rPr>
        <b/>
        <u/>
        <sz val="11"/>
        <color theme="1"/>
        <rFont val="Calibri"/>
        <family val="2"/>
        <scheme val="minor"/>
      </rPr>
      <t>OR</t>
    </r>
    <r>
      <rPr>
        <sz val="11"/>
        <color theme="1"/>
        <rFont val="Calibri"/>
        <family val="2"/>
        <scheme val="minor"/>
      </rPr>
      <t xml:space="preserve"> annual income into the corresponding cell. 
2. From the drop down menu, choose the household size that corresponds to the total number of household members included on the application. 
3. Record the FPL rate on the CICP card as a number (i.e. 238, NOT 238%)
</t>
    </r>
    <r>
      <rPr>
        <b/>
        <u/>
        <sz val="11"/>
        <color theme="1"/>
        <rFont val="Calibri"/>
        <family val="2"/>
        <scheme val="minor"/>
      </rPr>
      <t>NOTE:</t>
    </r>
    <r>
      <rPr>
        <sz val="11"/>
        <color theme="1"/>
        <rFont val="Calibri"/>
        <family val="2"/>
        <scheme val="minor"/>
      </rPr>
      <t xml:space="preserve"> The Department created Excel Client application calculates the client FPL rate automatically.</t>
    </r>
  </si>
  <si>
    <t>** FPL rates over 250% will return a DENIED statement instead of the FPL rate.</t>
  </si>
  <si>
    <t xml:space="preserve">  Colorado Indigent Care Program Federal Poverty Level Calculator</t>
  </si>
  <si>
    <t>Version 6 - Valid 2/1/2022 - 1/31/2023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</si>
</sst>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2" x14ac:knownFonts="1">
    <font>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7" fontId="0" fillId="0" borderId="0" xfId="0" applyNumberFormat="1"/>
    <xf numFmtId="1" fontId="0" fillId="0" borderId="0" xfId="0" applyNumberFormat="1"/>
    <xf numFmtId="0" fontId="0" fillId="0" borderId="0" xfId="0" applyAlignment="1">
      <alignment horizontal="center"/>
    </xf>
    <xf numFmtId="164" fontId="0" fillId="0" borderId="0" xfId="0" applyNumberFormat="1"/>
    <xf numFmtId="164" fontId="0" fillId="2" borderId="0" xfId="0" applyNumberFormat="1" applyFill="1" applyProtection="1">
      <protection locked="0"/>
    </xf>
    <xf numFmtId="0" fontId="0" fillId="2" borderId="0" xfId="0" applyFill="1" applyProtection="1">
      <protection locked="0"/>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55799</xdr:colOff>
      <xdr:row>0</xdr:row>
      <xdr:rowOff>38101</xdr:rowOff>
    </xdr:from>
    <xdr:to>
      <xdr:col>2</xdr:col>
      <xdr:colOff>58503</xdr:colOff>
      <xdr:row>1</xdr:row>
      <xdr:rowOff>197893</xdr:rowOff>
    </xdr:to>
    <xdr:pic>
      <xdr:nvPicPr>
        <xdr:cNvPr id="3" name="Picture 2">
          <a:extLst>
            <a:ext uri="{FF2B5EF4-FFF2-40B4-BE49-F238E27FC236}">
              <a16:creationId xmlns:a16="http://schemas.microsoft.com/office/drawing/2014/main" id="{9B48C092-BA24-44DA-8C3A-9BD770DFD0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99" y="38101"/>
          <a:ext cx="1774354" cy="3502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8"/>
  <sheetViews>
    <sheetView showGridLines="0" showRowColHeaders="0" tabSelected="1" workbookViewId="0">
      <selection activeCell="C3" sqref="C3"/>
    </sheetView>
  </sheetViews>
  <sheetFormatPr defaultRowHeight="14.4" x14ac:dyDescent="0.3"/>
  <cols>
    <col min="1" max="1" width="1.5546875" customWidth="1"/>
    <col min="2" max="2" width="26.5546875" bestFit="1" customWidth="1"/>
    <col min="3" max="3" width="10.109375" bestFit="1" customWidth="1"/>
    <col min="4" max="4" width="5.44140625" customWidth="1"/>
    <col min="5" max="5" width="25.33203125" bestFit="1" customWidth="1"/>
    <col min="6" max="6" width="11.109375" bestFit="1" customWidth="1"/>
    <col min="7" max="7" width="3.44140625" customWidth="1"/>
    <col min="8" max="8" width="10.88671875" bestFit="1" customWidth="1"/>
    <col min="9" max="9" width="17" bestFit="1" customWidth="1"/>
    <col min="10" max="10" width="15.88671875" bestFit="1" customWidth="1"/>
    <col min="11" max="12" width="10.88671875" bestFit="1" customWidth="1"/>
  </cols>
  <sheetData>
    <row r="1" spans="2:12" x14ac:dyDescent="0.3">
      <c r="C1" t="s">
        <v>10</v>
      </c>
    </row>
    <row r="2" spans="2:12" ht="18" customHeight="1" x14ac:dyDescent="0.3">
      <c r="H2" t="s">
        <v>0</v>
      </c>
      <c r="I2" t="s">
        <v>5</v>
      </c>
      <c r="J2" t="s">
        <v>4</v>
      </c>
    </row>
    <row r="3" spans="2:12" x14ac:dyDescent="0.3">
      <c r="B3" t="s">
        <v>7</v>
      </c>
      <c r="C3" s="5"/>
      <c r="D3" s="3" t="s">
        <v>6</v>
      </c>
      <c r="E3" t="s">
        <v>3</v>
      </c>
      <c r="F3" s="5"/>
      <c r="G3" s="4"/>
      <c r="H3">
        <v>1</v>
      </c>
      <c r="I3" s="1">
        <f>J3/12</f>
        <v>1132.5</v>
      </c>
      <c r="J3" s="1">
        <v>13590</v>
      </c>
      <c r="K3" s="1"/>
      <c r="L3" s="1"/>
    </row>
    <row r="4" spans="2:12" x14ac:dyDescent="0.3">
      <c r="B4" t="s">
        <v>1</v>
      </c>
      <c r="C4" s="6"/>
      <c r="E4" t="s">
        <v>1</v>
      </c>
      <c r="F4" s="6"/>
      <c r="H4">
        <v>2</v>
      </c>
      <c r="I4" s="1">
        <f t="shared" ref="I4:I18" si="0">J4/12</f>
        <v>1525.8333333333333</v>
      </c>
      <c r="J4" s="1">
        <v>18310</v>
      </c>
      <c r="K4" s="1"/>
      <c r="L4" s="1"/>
    </row>
    <row r="5" spans="2:12" x14ac:dyDescent="0.3">
      <c r="H5">
        <v>3</v>
      </c>
      <c r="I5" s="1">
        <f t="shared" si="0"/>
        <v>1919.1666666666667</v>
      </c>
      <c r="J5" s="1">
        <v>23030</v>
      </c>
      <c r="K5" s="1"/>
      <c r="L5" s="1"/>
    </row>
    <row r="6" spans="2:12" x14ac:dyDescent="0.3">
      <c r="B6" t="s">
        <v>2</v>
      </c>
      <c r="C6" s="2" t="str">
        <f>IF(OR(C3="",C4=""),"",IF(C3/VLOOKUP(C4,H3:J18,2,FALSE)*100&gt;250,"Denied",ROUNDUP(C3/VLOOKUP(C4,H3:J18,2,FALSE)*100,0)))</f>
        <v/>
      </c>
      <c r="E6" t="s">
        <v>2</v>
      </c>
      <c r="F6" s="2" t="str">
        <f>IF(OR(F3="",F4=""),"",IF(F3/VLOOKUP(F4,H3:J18,3,FALSE)*100&gt;250,"Denied",ROUNDUP((F3/VLOOKUP(F4,H3:J18,3,FALSE))*100,0)))</f>
        <v/>
      </c>
      <c r="G6" s="2"/>
      <c r="H6">
        <v>4</v>
      </c>
      <c r="I6" s="1">
        <f t="shared" si="0"/>
        <v>2312.5</v>
      </c>
      <c r="J6" s="1">
        <v>27750</v>
      </c>
      <c r="K6" s="1"/>
    </row>
    <row r="7" spans="2:12" x14ac:dyDescent="0.3">
      <c r="B7" t="s">
        <v>9</v>
      </c>
      <c r="H7">
        <v>5</v>
      </c>
      <c r="I7" s="1">
        <f t="shared" si="0"/>
        <v>2705.8333333333335</v>
      </c>
      <c r="J7" s="1">
        <v>32470</v>
      </c>
    </row>
    <row r="8" spans="2:12" x14ac:dyDescent="0.3">
      <c r="B8" s="7" t="s">
        <v>8</v>
      </c>
      <c r="C8" s="8"/>
      <c r="D8" s="8"/>
      <c r="E8" s="8"/>
      <c r="F8" s="8"/>
      <c r="G8" s="9"/>
      <c r="H8">
        <v>6</v>
      </c>
      <c r="I8" s="1">
        <f t="shared" si="0"/>
        <v>3099.1666666666665</v>
      </c>
      <c r="J8" s="1">
        <v>37190</v>
      </c>
    </row>
    <row r="9" spans="2:12" x14ac:dyDescent="0.3">
      <c r="B9" s="10"/>
      <c r="C9" s="11"/>
      <c r="D9" s="11"/>
      <c r="E9" s="11"/>
      <c r="F9" s="11"/>
      <c r="G9" s="12"/>
      <c r="H9">
        <v>7</v>
      </c>
      <c r="I9" s="1">
        <f t="shared" si="0"/>
        <v>3492.5</v>
      </c>
      <c r="J9" s="1">
        <v>41910</v>
      </c>
    </row>
    <row r="10" spans="2:12" x14ac:dyDescent="0.3">
      <c r="B10" s="10"/>
      <c r="C10" s="11"/>
      <c r="D10" s="11"/>
      <c r="E10" s="11"/>
      <c r="F10" s="11"/>
      <c r="G10" s="12"/>
      <c r="H10">
        <v>8</v>
      </c>
      <c r="I10" s="1">
        <f t="shared" si="0"/>
        <v>3885.8333333333335</v>
      </c>
      <c r="J10" s="1">
        <v>46630</v>
      </c>
    </row>
    <row r="11" spans="2:12" x14ac:dyDescent="0.3">
      <c r="B11" s="10"/>
      <c r="C11" s="11"/>
      <c r="D11" s="11"/>
      <c r="E11" s="11"/>
      <c r="F11" s="11"/>
      <c r="G11" s="12"/>
      <c r="H11">
        <v>9</v>
      </c>
      <c r="I11" s="1">
        <f t="shared" si="0"/>
        <v>4279.166666666667</v>
      </c>
      <c r="J11" s="1">
        <v>51350</v>
      </c>
    </row>
    <row r="12" spans="2:12" x14ac:dyDescent="0.3">
      <c r="B12" s="10"/>
      <c r="C12" s="11"/>
      <c r="D12" s="11"/>
      <c r="E12" s="11"/>
      <c r="F12" s="11"/>
      <c r="G12" s="12"/>
      <c r="H12">
        <v>10</v>
      </c>
      <c r="I12" s="1">
        <f t="shared" si="0"/>
        <v>4672.5</v>
      </c>
      <c r="J12" s="1">
        <v>56070</v>
      </c>
    </row>
    <row r="13" spans="2:12" x14ac:dyDescent="0.3">
      <c r="B13" s="10"/>
      <c r="C13" s="11"/>
      <c r="D13" s="11"/>
      <c r="E13" s="11"/>
      <c r="F13" s="11"/>
      <c r="G13" s="12"/>
      <c r="H13">
        <v>11</v>
      </c>
      <c r="I13" s="1">
        <f t="shared" si="0"/>
        <v>5065.833333333333</v>
      </c>
      <c r="J13" s="1">
        <v>60790</v>
      </c>
    </row>
    <row r="14" spans="2:12" x14ac:dyDescent="0.3">
      <c r="B14" s="10"/>
      <c r="C14" s="11"/>
      <c r="D14" s="11"/>
      <c r="E14" s="11"/>
      <c r="F14" s="11"/>
      <c r="G14" s="12"/>
      <c r="H14">
        <v>12</v>
      </c>
      <c r="I14" s="1">
        <f t="shared" si="0"/>
        <v>5459.166666666667</v>
      </c>
      <c r="J14" s="1">
        <v>65510</v>
      </c>
    </row>
    <row r="15" spans="2:12" x14ac:dyDescent="0.3">
      <c r="B15" s="10"/>
      <c r="C15" s="11"/>
      <c r="D15" s="11"/>
      <c r="E15" s="11"/>
      <c r="F15" s="11"/>
      <c r="G15" s="12"/>
      <c r="H15">
        <v>13</v>
      </c>
      <c r="I15" s="1">
        <f t="shared" si="0"/>
        <v>5852.5</v>
      </c>
      <c r="J15" s="1">
        <v>70230</v>
      </c>
    </row>
    <row r="16" spans="2:12" x14ac:dyDescent="0.3">
      <c r="B16" s="10"/>
      <c r="C16" s="11"/>
      <c r="D16" s="11"/>
      <c r="E16" s="11"/>
      <c r="F16" s="11"/>
      <c r="G16" s="12"/>
      <c r="H16">
        <v>14</v>
      </c>
      <c r="I16" s="1">
        <f t="shared" si="0"/>
        <v>6245.833333333333</v>
      </c>
      <c r="J16" s="1">
        <v>74950</v>
      </c>
    </row>
    <row r="17" spans="2:10" x14ac:dyDescent="0.3">
      <c r="B17" s="13"/>
      <c r="C17" s="14"/>
      <c r="D17" s="14"/>
      <c r="E17" s="14"/>
      <c r="F17" s="14"/>
      <c r="G17" s="15"/>
      <c r="H17">
        <v>15</v>
      </c>
      <c r="I17" s="1">
        <f t="shared" si="0"/>
        <v>6639.166666666667</v>
      </c>
      <c r="J17" s="1">
        <v>79670</v>
      </c>
    </row>
    <row r="18" spans="2:10" x14ac:dyDescent="0.3">
      <c r="B18" t="s">
        <v>11</v>
      </c>
      <c r="H18">
        <v>16</v>
      </c>
      <c r="I18" s="1">
        <f t="shared" si="0"/>
        <v>7032.5</v>
      </c>
      <c r="J18" s="1">
        <v>84390</v>
      </c>
    </row>
  </sheetData>
  <sheetProtection algorithmName="SHA-512" hashValue="GhOmyw7paT2UMoh7VfnOex6SOoEpkVKynBvBO9k4ANydP9AySA2nQxavzt7W7L1PPXnZ4evLOmrQPoPMVBGFMg==" saltValue="TzyXkOzpNbaC4M4lVD6xAw==" spinCount="100000" sheet="1" selectLockedCells="1"/>
  <mergeCells count="1">
    <mergeCell ref="B8:G17"/>
  </mergeCells>
  <dataValidations count="1">
    <dataValidation type="list" allowBlank="1" showInputMessage="1" showErrorMessage="1" sqref="C4 F4" xr:uid="{00000000-0002-0000-0000-000000000000}">
      <formula1>$H$3:$H$18</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2019-20</Fiscal_x0020_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5" ma:contentTypeDescription="Create a new document." ma:contentTypeScope="" ma:versionID="3054a9b04638b2854ad8fc709cc4448c">
  <xsd:schema xmlns:xsd="http://www.w3.org/2001/XMLSchema" xmlns:xs="http://www.w3.org/2001/XMLSchema" xmlns:p="http://schemas.microsoft.com/office/2006/metadata/properties" xmlns:ns2="a78a9cf3-f1a1-446a-9e6c-97d397994884" targetNamespace="http://schemas.microsoft.com/office/2006/metadata/properties" ma:root="true" ma:fieldsID="531b73a18583dfffb025a28970287cc0"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E2029-825A-4BF1-BDEF-50E746EF01C0}">
  <ds:schemaRefs>
    <ds:schemaRef ds:uri="http://schemas.openxmlformats.org/package/2006/metadata/core-properties"/>
    <ds:schemaRef ds:uri="http://purl.org/dc/terms/"/>
    <ds:schemaRef ds:uri="http://schemas.microsoft.com/office/2006/documentManagement/types"/>
    <ds:schemaRef ds:uri="a78a9cf3-f1a1-446a-9e6c-97d39799488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85E1A9-879D-4356-848D-07F81B2D5707}">
  <ds:schemaRefs>
    <ds:schemaRef ds:uri="http://schemas.microsoft.com/sharepoint/v3/contenttype/forms"/>
  </ds:schemaRefs>
</ds:datastoreItem>
</file>

<file path=customXml/itemProps3.xml><?xml version="1.0" encoding="utf-8"?>
<ds:datastoreItem xmlns:ds="http://schemas.openxmlformats.org/officeDocument/2006/customXml" ds:itemID="{780F3A16-8522-4B1D-A461-D9A0A7E73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a9cf3-f1a1-446a-9e6c-97d397994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FPLs effective 4-1-2019</dc:title>
  <dc:creator>Graf, Taryn</dc:creator>
  <cp:lastModifiedBy>Graf, Taryn</cp:lastModifiedBy>
  <dcterms:created xsi:type="dcterms:W3CDTF">2017-06-19T20:41:39Z</dcterms:created>
  <dcterms:modified xsi:type="dcterms:W3CDTF">2022-01-27T19:48:27Z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AuthorIds_UIVersion_2">
    <vt:lpwstr>20</vt:lpwstr>
  </property>
</Properties>
</file>