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kdcoch\Documents\"/>
    </mc:Choice>
  </mc:AlternateContent>
  <xr:revisionPtr revIDLastSave="0" documentId="8_{73FEC339-041D-44AC-94B1-6890A5D9B510}" xr6:coauthVersionLast="41" xr6:coauthVersionMax="41"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 i="1" l="1"/>
  <c r="C6" i="1" l="1"/>
  <c r="F6" i="1"/>
  <c r="I4" i="1" l="1"/>
  <c r="I5" i="1"/>
  <c r="I6" i="1"/>
  <c r="I7" i="1"/>
  <c r="I8" i="1"/>
  <c r="I9" i="1"/>
  <c r="I10" i="1"/>
  <c r="I11" i="1"/>
  <c r="I12" i="1"/>
  <c r="I13" i="1"/>
  <c r="I14" i="1"/>
  <c r="I15" i="1"/>
  <c r="I16" i="1"/>
  <c r="I17" i="1"/>
  <c r="I18" i="1"/>
</calcChain>
</file>

<file path=xl/sharedStrings.xml><?xml version="1.0" encoding="utf-8"?>
<sst xmlns="http://schemas.openxmlformats.org/spreadsheetml/2006/main" count="14" uniqueCount="12">
  <si>
    <t>Family Size</t>
  </si>
  <si>
    <t>Household size:</t>
  </si>
  <si>
    <t>FPL Rate:</t>
  </si>
  <si>
    <t>Annual Household income:</t>
  </si>
  <si>
    <t>100% Annual FPL</t>
  </si>
  <si>
    <t>100% Monthly FPL</t>
  </si>
  <si>
    <t>OR</t>
  </si>
  <si>
    <t>Monthly Household income:</t>
  </si>
  <si>
    <r>
      <rPr>
        <b/>
        <u/>
        <sz val="11"/>
        <color theme="1"/>
        <rFont val="Calibri"/>
        <family val="2"/>
        <scheme val="minor"/>
      </rPr>
      <t>INSTRUCTIONS:</t>
    </r>
    <r>
      <rPr>
        <sz val="11"/>
        <color theme="1"/>
        <rFont val="Calibri"/>
        <family val="2"/>
        <scheme val="minor"/>
      </rPr>
      <t xml:space="preserve"> 
1. From the paper version of the CICP application, or your Department approved version of the application, enter the monthly </t>
    </r>
    <r>
      <rPr>
        <b/>
        <u/>
        <sz val="11"/>
        <color theme="1"/>
        <rFont val="Calibri"/>
        <family val="2"/>
        <scheme val="minor"/>
      </rPr>
      <t>OR</t>
    </r>
    <r>
      <rPr>
        <sz val="11"/>
        <color theme="1"/>
        <rFont val="Calibri"/>
        <family val="2"/>
        <scheme val="minor"/>
      </rPr>
      <t xml:space="preserve"> annual income into the corresponding cell. 
2. From the drop down menu, choose the household size that corresponds to the total number of household members included on the application. 
3. Record the FPL rate on the CICP card as a number (i.e. 238, NOT 238%)
</t>
    </r>
    <r>
      <rPr>
        <b/>
        <u/>
        <sz val="11"/>
        <color theme="1"/>
        <rFont val="Calibri"/>
        <family val="2"/>
        <scheme val="minor"/>
      </rPr>
      <t>NOTE:</t>
    </r>
    <r>
      <rPr>
        <sz val="11"/>
        <color theme="1"/>
        <rFont val="Calibri"/>
        <family val="2"/>
        <scheme val="minor"/>
      </rPr>
      <t xml:space="preserve"> The Department created Excel Client application calculates the client FPL rate automatically.</t>
    </r>
  </si>
  <si>
    <t>** FPL rates over 250% will return a DENIED statement instead of the FPL rate.</t>
  </si>
  <si>
    <t xml:space="preserve">  Colorado Indigent Care Program Federal Poverty Level Calculator</t>
  </si>
  <si>
    <t>Version 5 - Valid 4/1/2021 - 3/31/2022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</si>
</sst>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2" x14ac:knownFonts="1">
    <font>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6">
    <xf numFmtId="0" fontId="0" fillId="0" borderId="0" xfId="0"/>
    <xf numFmtId="7" fontId="0" fillId="0" borderId="0" xfId="0" applyNumberFormat="1"/>
    <xf numFmtId="1" fontId="0" fillId="0" borderId="0" xfId="0" applyNumberFormat="1"/>
    <xf numFmtId="0" fontId="0" fillId="0" borderId="0" xfId="0" applyAlignment="1">
      <alignment horizontal="center"/>
    </xf>
    <xf numFmtId="164" fontId="0" fillId="0" borderId="0" xfId="0" applyNumberFormat="1"/>
    <xf numFmtId="164" fontId="0" fillId="2" borderId="0" xfId="0" applyNumberFormat="1" applyFill="1" applyProtection="1">
      <protection locked="0"/>
    </xf>
    <xf numFmtId="0" fontId="0" fillId="2" borderId="0" xfId="0" applyFill="1" applyProtection="1">
      <protection locked="0"/>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47626</xdr:rowOff>
    </xdr:from>
    <xdr:to>
      <xdr:col>1</xdr:col>
      <xdr:colOff>1752600</xdr:colOff>
      <xdr:row>1</xdr:row>
      <xdr:rowOff>196918</xdr:rowOff>
    </xdr:to>
    <xdr:pic>
      <xdr:nvPicPr>
        <xdr:cNvPr id="4" name="Picture 3">
          <a:extLst>
            <a:ext uri="{FF2B5EF4-FFF2-40B4-BE49-F238E27FC236}">
              <a16:creationId xmlns:a16="http://schemas.microsoft.com/office/drawing/2014/main" id="{821E3249-2537-498B-8663-34FE3FC8C2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26"/>
          <a:ext cx="1857375" cy="3397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18"/>
  <sheetViews>
    <sheetView showGridLines="0" showRowColHeaders="0" tabSelected="1" workbookViewId="0">
      <selection activeCell="C3" sqref="C3"/>
    </sheetView>
  </sheetViews>
  <sheetFormatPr defaultRowHeight="15" x14ac:dyDescent="0.25"/>
  <cols>
    <col min="1" max="1" width="1.5703125" customWidth="1"/>
    <col min="2" max="2" width="26.5703125" bestFit="1" customWidth="1"/>
    <col min="3" max="3" width="10.140625" bestFit="1" customWidth="1"/>
    <col min="4" max="4" width="5.42578125" customWidth="1"/>
    <col min="5" max="5" width="25.28515625" bestFit="1" customWidth="1"/>
    <col min="6" max="6" width="11.140625" bestFit="1" customWidth="1"/>
    <col min="7" max="7" width="3.42578125" customWidth="1"/>
    <col min="8" max="8" width="10.85546875" bestFit="1" customWidth="1"/>
    <col min="9" max="9" width="17" bestFit="1" customWidth="1"/>
    <col min="10" max="10" width="15.85546875" bestFit="1" customWidth="1"/>
    <col min="11" max="12" width="10.85546875" bestFit="1" customWidth="1"/>
  </cols>
  <sheetData>
    <row r="1" spans="2:12" x14ac:dyDescent="0.25">
      <c r="C1" t="s">
        <v>10</v>
      </c>
    </row>
    <row r="2" spans="2:12" ht="18" customHeight="1" x14ac:dyDescent="0.25">
      <c r="H2" t="s">
        <v>0</v>
      </c>
      <c r="I2" t="s">
        <v>5</v>
      </c>
      <c r="J2" t="s">
        <v>4</v>
      </c>
    </row>
    <row r="3" spans="2:12" x14ac:dyDescent="0.25">
      <c r="B3" t="s">
        <v>7</v>
      </c>
      <c r="C3" s="5"/>
      <c r="D3" s="3" t="s">
        <v>6</v>
      </c>
      <c r="E3" t="s">
        <v>3</v>
      </c>
      <c r="F3" s="5"/>
      <c r="G3" s="4"/>
      <c r="H3">
        <v>1</v>
      </c>
      <c r="I3" s="1">
        <f>J3/12</f>
        <v>1073.3333333333333</v>
      </c>
      <c r="J3" s="1">
        <v>12880</v>
      </c>
      <c r="K3" s="1"/>
      <c r="L3" s="1"/>
    </row>
    <row r="4" spans="2:12" x14ac:dyDescent="0.25">
      <c r="B4" t="s">
        <v>1</v>
      </c>
      <c r="C4" s="6"/>
      <c r="E4" t="s">
        <v>1</v>
      </c>
      <c r="F4" s="6"/>
      <c r="H4">
        <v>2</v>
      </c>
      <c r="I4" s="1">
        <f t="shared" ref="I4:I18" si="0">J4/12</f>
        <v>1451.6666666666667</v>
      </c>
      <c r="J4" s="1">
        <v>17420</v>
      </c>
      <c r="K4" s="1"/>
      <c r="L4" s="1"/>
    </row>
    <row r="5" spans="2:12" x14ac:dyDescent="0.25">
      <c r="H5">
        <v>3</v>
      </c>
      <c r="I5" s="1">
        <f t="shared" si="0"/>
        <v>1830</v>
      </c>
      <c r="J5" s="1">
        <v>21960</v>
      </c>
      <c r="K5" s="1"/>
      <c r="L5" s="1"/>
    </row>
    <row r="6" spans="2:12" x14ac:dyDescent="0.25">
      <c r="B6" t="s">
        <v>2</v>
      </c>
      <c r="C6" s="2" t="str">
        <f>IF(OR(C3="",C4=""),"",IF(C3/VLOOKUP(C4,H3:J18,2,FALSE)*100&gt;250,"Denied",ROUNDUP(C3/VLOOKUP(C4,H3:J18,2,FALSE)*100,0)))</f>
        <v/>
      </c>
      <c r="E6" t="s">
        <v>2</v>
      </c>
      <c r="F6" s="2" t="str">
        <f>IF(OR(F3="",F4=""),"",IF(F3/VLOOKUP(F4,H3:J18,3,FALSE)*100&gt;250,"Denied",ROUNDUP((F3/VLOOKUP(F4,H3:J18,3,FALSE))*100,0)))</f>
        <v/>
      </c>
      <c r="G6" s="2"/>
      <c r="H6">
        <v>4</v>
      </c>
      <c r="I6" s="1">
        <f t="shared" si="0"/>
        <v>2208.3333333333335</v>
      </c>
      <c r="J6" s="1">
        <v>26500</v>
      </c>
      <c r="K6" s="1"/>
    </row>
    <row r="7" spans="2:12" x14ac:dyDescent="0.25">
      <c r="B7" t="s">
        <v>9</v>
      </c>
      <c r="H7">
        <v>5</v>
      </c>
      <c r="I7" s="1">
        <f t="shared" si="0"/>
        <v>2586.6666666666665</v>
      </c>
      <c r="J7" s="1">
        <v>31040</v>
      </c>
    </row>
    <row r="8" spans="2:12" x14ac:dyDescent="0.25">
      <c r="B8" s="7" t="s">
        <v>8</v>
      </c>
      <c r="C8" s="8"/>
      <c r="D8" s="8"/>
      <c r="E8" s="8"/>
      <c r="F8" s="8"/>
      <c r="G8" s="9"/>
      <c r="H8">
        <v>6</v>
      </c>
      <c r="I8" s="1">
        <f t="shared" si="0"/>
        <v>2965</v>
      </c>
      <c r="J8" s="1">
        <v>35580</v>
      </c>
    </row>
    <row r="9" spans="2:12" x14ac:dyDescent="0.25">
      <c r="B9" s="10"/>
      <c r="C9" s="11"/>
      <c r="D9" s="11"/>
      <c r="E9" s="11"/>
      <c r="F9" s="11"/>
      <c r="G9" s="12"/>
      <c r="H9">
        <v>7</v>
      </c>
      <c r="I9" s="1">
        <f t="shared" si="0"/>
        <v>3343.3333333333335</v>
      </c>
      <c r="J9" s="1">
        <v>40120</v>
      </c>
    </row>
    <row r="10" spans="2:12" x14ac:dyDescent="0.25">
      <c r="B10" s="10"/>
      <c r="C10" s="11"/>
      <c r="D10" s="11"/>
      <c r="E10" s="11"/>
      <c r="F10" s="11"/>
      <c r="G10" s="12"/>
      <c r="H10">
        <v>8</v>
      </c>
      <c r="I10" s="1">
        <f t="shared" si="0"/>
        <v>3721.6666666666665</v>
      </c>
      <c r="J10" s="1">
        <v>44660</v>
      </c>
    </row>
    <row r="11" spans="2:12" x14ac:dyDescent="0.25">
      <c r="B11" s="10"/>
      <c r="C11" s="11"/>
      <c r="D11" s="11"/>
      <c r="E11" s="11"/>
      <c r="F11" s="11"/>
      <c r="G11" s="12"/>
      <c r="H11">
        <v>9</v>
      </c>
      <c r="I11" s="1">
        <f t="shared" si="0"/>
        <v>4100</v>
      </c>
      <c r="J11" s="1">
        <v>49200</v>
      </c>
    </row>
    <row r="12" spans="2:12" x14ac:dyDescent="0.25">
      <c r="B12" s="10"/>
      <c r="C12" s="11"/>
      <c r="D12" s="11"/>
      <c r="E12" s="11"/>
      <c r="F12" s="11"/>
      <c r="G12" s="12"/>
      <c r="H12">
        <v>10</v>
      </c>
      <c r="I12" s="1">
        <f t="shared" si="0"/>
        <v>4478.333333333333</v>
      </c>
      <c r="J12" s="1">
        <v>53740</v>
      </c>
    </row>
    <row r="13" spans="2:12" x14ac:dyDescent="0.25">
      <c r="B13" s="10"/>
      <c r="C13" s="11"/>
      <c r="D13" s="11"/>
      <c r="E13" s="11"/>
      <c r="F13" s="11"/>
      <c r="G13" s="12"/>
      <c r="H13">
        <v>11</v>
      </c>
      <c r="I13" s="1">
        <f t="shared" si="0"/>
        <v>4856.666666666667</v>
      </c>
      <c r="J13" s="1">
        <v>58280</v>
      </c>
    </row>
    <row r="14" spans="2:12" x14ac:dyDescent="0.25">
      <c r="B14" s="10"/>
      <c r="C14" s="11"/>
      <c r="D14" s="11"/>
      <c r="E14" s="11"/>
      <c r="F14" s="11"/>
      <c r="G14" s="12"/>
      <c r="H14">
        <v>12</v>
      </c>
      <c r="I14" s="1">
        <f t="shared" si="0"/>
        <v>5235</v>
      </c>
      <c r="J14" s="1">
        <v>62820</v>
      </c>
    </row>
    <row r="15" spans="2:12" x14ac:dyDescent="0.25">
      <c r="B15" s="10"/>
      <c r="C15" s="11"/>
      <c r="D15" s="11"/>
      <c r="E15" s="11"/>
      <c r="F15" s="11"/>
      <c r="G15" s="12"/>
      <c r="H15">
        <v>13</v>
      </c>
      <c r="I15" s="1">
        <f t="shared" si="0"/>
        <v>5613.333333333333</v>
      </c>
      <c r="J15" s="1">
        <v>67360</v>
      </c>
    </row>
    <row r="16" spans="2:12" x14ac:dyDescent="0.25">
      <c r="B16" s="10"/>
      <c r="C16" s="11"/>
      <c r="D16" s="11"/>
      <c r="E16" s="11"/>
      <c r="F16" s="11"/>
      <c r="G16" s="12"/>
      <c r="H16">
        <v>14</v>
      </c>
      <c r="I16" s="1">
        <f t="shared" si="0"/>
        <v>5991.666666666667</v>
      </c>
      <c r="J16" s="1">
        <v>71900</v>
      </c>
    </row>
    <row r="17" spans="2:10" x14ac:dyDescent="0.25">
      <c r="B17" s="13"/>
      <c r="C17" s="14"/>
      <c r="D17" s="14"/>
      <c r="E17" s="14"/>
      <c r="F17" s="14"/>
      <c r="G17" s="15"/>
      <c r="H17">
        <v>15</v>
      </c>
      <c r="I17" s="1">
        <f t="shared" si="0"/>
        <v>6370</v>
      </c>
      <c r="J17" s="1">
        <v>76440</v>
      </c>
    </row>
    <row r="18" spans="2:10" x14ac:dyDescent="0.25">
      <c r="B18" t="s">
        <v>11</v>
      </c>
      <c r="H18">
        <v>16</v>
      </c>
      <c r="I18" s="1">
        <f t="shared" si="0"/>
        <v>6748.333333333333</v>
      </c>
      <c r="J18" s="1">
        <v>80980</v>
      </c>
    </row>
  </sheetData>
  <sheetProtection algorithmName="SHA-512" hashValue="135TeXLe8z+wimkqHUcbRclddIzUcrks2OFXvq5UmbJV87RsfQcBCWBEJ+besEXvDkrqUYXB8Vm1rOSvTPa7Mg==" saltValue="48a8sOUsj1wCDHpcHWl3zA==" spinCount="100000" sheet="1" selectLockedCells="1"/>
  <mergeCells count="1">
    <mergeCell ref="B8:G17"/>
  </mergeCells>
  <dataValidations count="1">
    <dataValidation type="list" allowBlank="1" showInputMessage="1" showErrorMessage="1" sqref="C4 F4" xr:uid="{00000000-0002-0000-0000-000000000000}">
      <formula1>$H$3:$H$18</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lder xmlns="a78a9cf3-f1a1-446a-9e6c-97d397994884">Draft</Folder>
    <Fiscal_x0020_Year xmlns="a78a9cf3-f1a1-446a-9e6c-97d397994884">2021-22</Fiscal_x0020_Yea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AC2827362BE5479CC17E0141D6B02D" ma:contentTypeVersion="5" ma:contentTypeDescription="Create a new document." ma:contentTypeScope="" ma:versionID="0b5305a481a80ac5a611380d0e1201c0">
  <xsd:schema xmlns:xsd="http://www.w3.org/2001/XMLSchema" xmlns:xs="http://www.w3.org/2001/XMLSchema" xmlns:p="http://schemas.microsoft.com/office/2006/metadata/properties" xmlns:ns2="a78a9cf3-f1a1-446a-9e6c-97d397994884" targetNamespace="http://schemas.microsoft.com/office/2006/metadata/properties" ma:root="true" ma:fieldsID="94b952b310c859e3c6fa4a823b4dfd53" ns2:_="">
    <xsd:import namespace="a78a9cf3-f1a1-446a-9e6c-97d397994884"/>
    <xsd:element name="properties">
      <xsd:complexType>
        <xsd:sequence>
          <xsd:element name="documentManagement">
            <xsd:complexType>
              <xsd:all>
                <xsd:element ref="ns2:Fiscal_x0020_Year"/>
                <xsd:element ref="ns2:Folde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8a9cf3-f1a1-446a-9e6c-97d397994884" elementFormDefault="qualified">
    <xsd:import namespace="http://schemas.microsoft.com/office/2006/documentManagement/types"/>
    <xsd:import namespace="http://schemas.microsoft.com/office/infopath/2007/PartnerControls"/>
    <xsd:element name="Fiscal_x0020_Year" ma:index="4" ma:displayName="Fiscal Year" ma:format="Dropdown" ma:internalName="Fiscal_x0020_Year" ma:readOnly="false">
      <xsd:simpleType>
        <xsd:restriction base="dms:Choice">
          <xsd:enumeration value="2021-22"/>
          <xsd:enumeration value="2020-21"/>
          <xsd:enumeration value="2019-20"/>
          <xsd:enumeration value="2018-19"/>
          <xsd:enumeration value="2017-18"/>
          <xsd:enumeration value="2016-17"/>
          <xsd:enumeration value="2015-16"/>
          <xsd:enumeration value="2014-15"/>
          <xsd:enumeration value="2013-14"/>
          <xsd:enumeration value="2012-13"/>
        </xsd:restriction>
      </xsd:simpleType>
    </xsd:element>
    <xsd:element name="Folder" ma:index="5" nillable="true" ma:displayName="Folder" ma:format="Dropdown" ma:internalName="Folder" ma:readOnly="false">
      <xsd:simpleType>
        <xsd:restriction base="dms:Choice">
          <xsd:enumeration value="Draft"/>
          <xsd:enumeration value="Final"/>
          <xsd:enumeration value="Revised"/>
          <xsd:enumeration value="Templates"/>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Note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5E2029-825A-4BF1-BDEF-50E746EF01C0}">
  <ds:schemaRefs>
    <ds:schemaRef ds:uri="http://purl.org/dc/elements/1.1/"/>
    <ds:schemaRef ds:uri="http://schemas.microsoft.com/office/2006/documentManagement/types"/>
    <ds:schemaRef ds:uri="http://purl.org/dc/dcmitype/"/>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a78a9cf3-f1a1-446a-9e6c-97d397994884"/>
    <ds:schemaRef ds:uri="http://purl.org/dc/terms/"/>
  </ds:schemaRefs>
</ds:datastoreItem>
</file>

<file path=customXml/itemProps2.xml><?xml version="1.0" encoding="utf-8"?>
<ds:datastoreItem xmlns:ds="http://schemas.openxmlformats.org/officeDocument/2006/customXml" ds:itemID="{CB85E1A9-879D-4356-848D-07F81B2D5707}">
  <ds:schemaRefs>
    <ds:schemaRef ds:uri="http://schemas.microsoft.com/sharepoint/v3/contenttype/forms"/>
  </ds:schemaRefs>
</ds:datastoreItem>
</file>

<file path=customXml/itemProps3.xml><?xml version="1.0" encoding="utf-8"?>
<ds:datastoreItem xmlns:ds="http://schemas.openxmlformats.org/officeDocument/2006/customXml" ds:itemID="{ED386747-F5E7-4EA3-AA40-2D83D8609C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8a9cf3-f1a1-446a-9e6c-97d3979948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FPLs effective 4-1-2021</dc:title>
  <dc:creator>Graf, Taryn</dc:creator>
  <cp:lastModifiedBy>Cochran, Karola</cp:lastModifiedBy>
  <dcterms:created xsi:type="dcterms:W3CDTF">2017-06-19T20:41:39Z</dcterms:created>
  <dcterms:modified xsi:type="dcterms:W3CDTF">2021-04-01T15:32:33Z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0x01010085AC2827362BE5479CC17E0141D6B02D</vt:lpwstr>
  </property>
  <property fmtid="{D5CDD505-2E9C-101B-9397-08002B2CF9AE}" pid="3" name="AuthorIds_UIVersion_2">
    <vt:lpwstr>20</vt:lpwstr>
  </property>
</Properties>
</file>