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:\FATWIRE\Drupel\BH\"/>
    </mc:Choice>
  </mc:AlternateContent>
  <xr:revisionPtr revIDLastSave="0" documentId="8_{13EF68B1-2DEE-4B25-B40E-E46535EFA801}" xr6:coauthVersionLast="47" xr6:coauthVersionMax="47" xr10:uidLastSave="{00000000-0000-0000-0000-000000000000}"/>
  <bookViews>
    <workbookView xWindow="-120" yWindow="-120" windowWidth="29040" windowHeight="15720" xr2:uid="{B8C28981-941A-464C-AF21-EF2560FB8A5C}"/>
  </bookViews>
  <sheets>
    <sheet name="SFY25 Essential Fee Schedule" sheetId="1" r:id="rId1"/>
  </sheets>
  <externalReferences>
    <externalReference r:id="rId2"/>
  </externalReferences>
  <definedNames>
    <definedName name="\0">#REF!</definedName>
    <definedName name="\M">#REF!</definedName>
    <definedName name="\P">#REF!</definedName>
    <definedName name="\Q">#REF!</definedName>
    <definedName name="\T">#REF!</definedName>
    <definedName name="\Y">#REF!</definedName>
    <definedName name="\Z">#REF!</definedName>
    <definedName name="__1P">#REF!</definedName>
    <definedName name="_1P">#REF!</definedName>
    <definedName name="_xlnm._FilterDatabase" localSheetId="0" hidden="1">'SFY25 Essential Fee Schedule'!$B$3:$F$76</definedName>
    <definedName name="ContractList">#REF!</definedName>
    <definedName name="ContractList2">#REF!</definedName>
    <definedName name="cptdescriptions">#REF!</definedName>
    <definedName name="data">'[1]Appr PT'!$A$5:$K$150</definedName>
    <definedName name="DIAG">#REF!</definedName>
    <definedName name="Jefferson_Appt_Codes">#REF!</definedName>
    <definedName name="Jefferson_Payors_3_04">#REF!</definedName>
    <definedName name="Jefferson_Services_3_04">#REF!</definedName>
    <definedName name="Jefferson_StaffTypes_3_04">#REF!</definedName>
    <definedName name="LOOP1">#REF!</definedName>
    <definedName name="_xlnm.Print_Area" localSheetId="0">'SFY25 Essential Fee Schedule'!$B$2:$F$76,'SFY25 Essential Fee Schedule'!$I$2:$N$22,'SFY25 Essential Fee Schedule'!$P$2:$T$13</definedName>
    <definedName name="_xlnm.Print_Area">#REF!</definedName>
    <definedName name="_xlnm.Print_Titles" localSheetId="0">'SFY25 Essential Fee Schedule'!$2:$3</definedName>
    <definedName name="RVU_Lookup">#REF!</definedName>
    <definedName name="TotalCWPH71200">#REF!</definedName>
    <definedName name="TotalCWPH71300">#REF!</definedName>
    <definedName name="TotalCWPH71400">#REF!</definedName>
    <definedName name="TotalCWPH71500">#REF!</definedName>
    <definedName name="TotalCWRMH71200">#REF!</definedName>
    <definedName name="TotalCWRMH71300">#REF!</definedName>
    <definedName name="TotalCWRMH71400">#REF!</definedName>
    <definedName name="TotalCWRMH71500">#REF!</definedName>
    <definedName name="unit">#REF!</definedName>
    <definedName name="z">#REF!</definedName>
    <definedName name="ZipCountyDecodene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N18" i="1"/>
  <c r="T2" i="1"/>
  <c r="N2" i="1"/>
</calcChain>
</file>

<file path=xl/sharedStrings.xml><?xml version="1.0" encoding="utf-8"?>
<sst xmlns="http://schemas.openxmlformats.org/spreadsheetml/2006/main" count="334" uniqueCount="197">
  <si>
    <t>Residential</t>
  </si>
  <si>
    <t>PROC_CD</t>
  </si>
  <si>
    <t>Mod 1</t>
  </si>
  <si>
    <t>Mod 2</t>
  </si>
  <si>
    <t>Description</t>
  </si>
  <si>
    <t>Units</t>
  </si>
  <si>
    <t>Final Fee Schedule Rate</t>
  </si>
  <si>
    <t>ASAM</t>
  </si>
  <si>
    <t>BILL_PROV_TYP</t>
  </si>
  <si>
    <t>REV_CD</t>
  </si>
  <si>
    <t>00104</t>
  </si>
  <si>
    <t>Anesthesia for Electroconvulsive Therapy</t>
  </si>
  <si>
    <t>E</t>
  </si>
  <si>
    <t>H0010</t>
  </si>
  <si>
    <t>ASAM 3.2 WM</t>
  </si>
  <si>
    <t>D</t>
  </si>
  <si>
    <t>ASAM 3.7</t>
  </si>
  <si>
    <t>01</t>
  </si>
  <si>
    <t>1000</t>
  </si>
  <si>
    <t>90785</t>
  </si>
  <si>
    <t>Interactive complexity add-on</t>
  </si>
  <si>
    <t>H0011</t>
  </si>
  <si>
    <t>ASAM 3.7 WM</t>
  </si>
  <si>
    <t>1001</t>
  </si>
  <si>
    <t>ATU</t>
  </si>
  <si>
    <t>H0017</t>
  </si>
  <si>
    <t>90791</t>
  </si>
  <si>
    <t>Psychiatric diagnostic evaluation (Encounter Billing)</t>
  </si>
  <si>
    <t>1002</t>
  </si>
  <si>
    <t>CSU</t>
  </si>
  <si>
    <t>H0018</t>
  </si>
  <si>
    <t>90792</t>
  </si>
  <si>
    <t>Psychiatric diagnostic evaluation with medical services (Encounter Billing)</t>
  </si>
  <si>
    <t>02</t>
  </si>
  <si>
    <t>90832</t>
  </si>
  <si>
    <t>Psychotherapy w/ patient, 30 mins</t>
  </si>
  <si>
    <t>H0019</t>
  </si>
  <si>
    <t xml:space="preserve">Behavioral Health; long-term residential (non-medical, non-acute care in a residential treatment program where stay is typically longer than 30 days), without room and board, per diem </t>
  </si>
  <si>
    <t>90833</t>
  </si>
  <si>
    <t>Psychotherapy w/ patient when performed with an E/M service, 30 mins</t>
  </si>
  <si>
    <t>U1</t>
  </si>
  <si>
    <t>Qualified Residential Treatment Program (QRTP) - Behavioral Health; long-term residential, without room and board, per diem</t>
  </si>
  <si>
    <t>90834</t>
  </si>
  <si>
    <t>Psychotherapy w/ patient, 45 mins</t>
  </si>
  <si>
    <t>HB</t>
  </si>
  <si>
    <t xml:space="preserve">Adult Mental Health Transitional Living; long-term residential, without room and board, per diem </t>
  </si>
  <si>
    <t>90836</t>
  </si>
  <si>
    <t>Psychotherapy w/ patient when performed with an E/M service, 45 mins</t>
  </si>
  <si>
    <t>H2036</t>
  </si>
  <si>
    <t xml:space="preserve">ASAM level 3.1 - Clinically managed low-intensity residential services, per diem </t>
  </si>
  <si>
    <t>Special Connections - Inpatient</t>
  </si>
  <si>
    <t>90837</t>
  </si>
  <si>
    <t>Psychotherapy w/ patient, 60 mins</t>
  </si>
  <si>
    <t>U3</t>
  </si>
  <si>
    <t xml:space="preserve">ASAM level 3.3 - Clinically managed population-specific high-intensity residential services, per diem </t>
  </si>
  <si>
    <t>90838</t>
  </si>
  <si>
    <t>Psychotherapy w/ patient when performed with an E/M service, 60 mins</t>
  </si>
  <si>
    <t>U5</t>
  </si>
  <si>
    <t>ASAM level 3.5 - Clinically managed high-intensity residential services, per diem</t>
  </si>
  <si>
    <t>90839</t>
  </si>
  <si>
    <t>Psychotherapy for crisis, first 60 mins</t>
  </si>
  <si>
    <t>U7</t>
  </si>
  <si>
    <t>ASAM level 3.7</t>
  </si>
  <si>
    <t>ET</t>
  </si>
  <si>
    <t>HD</t>
  </si>
  <si>
    <t>ASAM level 3.1 - Clinically managed low-intensity residential services, per diem SPECIAL CONNECTIONS</t>
  </si>
  <si>
    <t>90840</t>
  </si>
  <si>
    <t>Psychotherapy for crisis add-on, each add’l 30 mins</t>
  </si>
  <si>
    <t>30 M</t>
  </si>
  <si>
    <t>ASAM level 3.3 - Clinically managed population-specific high-intensity residential services, per diem SPECIAL CONNECTIONS</t>
  </si>
  <si>
    <t>90846</t>
  </si>
  <si>
    <t>Family psychotherapy without the member present</t>
  </si>
  <si>
    <t>ASAM level 3.5 - Clinically managed high-intensity residential services, per diem SPECIAL CONNECTIONS</t>
  </si>
  <si>
    <t>90847</t>
  </si>
  <si>
    <t>Family psychotherapy with the member present</t>
  </si>
  <si>
    <t>ASAM level 3.7 SPECIAL CONNECTIONS</t>
  </si>
  <si>
    <t>90849</t>
  </si>
  <si>
    <t>Multiple-family group psychotherapy</t>
  </si>
  <si>
    <t>90853</t>
  </si>
  <si>
    <t>Group psychotherapy (other than of a multi-family group)</t>
  </si>
  <si>
    <t>PRTF</t>
  </si>
  <si>
    <t>90870</t>
  </si>
  <si>
    <t>Electroconvulsive Therapy (ECT)</t>
  </si>
  <si>
    <t>90875</t>
  </si>
  <si>
    <t>Individual psychophysiological therapy incorporating biofeedback with psychotherapy, 30 mins</t>
  </si>
  <si>
    <t>0911</t>
  </si>
  <si>
    <t>90876</t>
  </si>
  <si>
    <t>Individual psychophysiological therapy incorporating biofeedback with psychotherapy, 45 mins</t>
  </si>
  <si>
    <t>96372</t>
  </si>
  <si>
    <t>Therapeutic, prophylactic, or diagnostic injection (specify substance or drug) subcutaneous or intramuscular</t>
  </si>
  <si>
    <t>97535</t>
  </si>
  <si>
    <t>Self-care/home management training (e.g., activities of daily living (ADLs) and compensatory training, meal preparation, safety procedures, and instructions in use of assistive technology devices/adaptive equipment) direct one-on-one contact by provider, each 15 mins</t>
  </si>
  <si>
    <t>15 M</t>
  </si>
  <si>
    <t>97537</t>
  </si>
  <si>
    <t>Community/work reintegration training (e.g., shopping, transportation, money management, avocational activities and/or work environment/modification analysis, work task analysis, use of assistive technology device/adaptive equipment), direct one-on-one contact by provider, each 15 mins</t>
  </si>
  <si>
    <t>99242</t>
  </si>
  <si>
    <t>Outpatient consultation with straightforward medical decision making, if using time, at least 20 minutes</t>
  </si>
  <si>
    <t>99243</t>
  </si>
  <si>
    <t>Outpatient consultation with low level of medical decision making, if using time, at least 30 minutes</t>
  </si>
  <si>
    <t>99244</t>
  </si>
  <si>
    <t>Outpatient consultation with moderate level of medical decision making, if using time, at least 40 minutes</t>
  </si>
  <si>
    <t>99245</t>
  </si>
  <si>
    <t>Outpatient consultation with high level of medical decision making, if using time, at least 55 minutes</t>
  </si>
  <si>
    <t>99252</t>
  </si>
  <si>
    <t>Hospital consultation with straightforward medical decision making, if using time, at least 35 minutes</t>
  </si>
  <si>
    <t>99253</t>
  </si>
  <si>
    <t>Hospital consultation with low level of medical decision making, if using time, at least 45 minutes</t>
  </si>
  <si>
    <t>99254</t>
  </si>
  <si>
    <t>Hospital consultation with moderate level of medical decision making, if using time, at least 45 minutes</t>
  </si>
  <si>
    <t>99255</t>
  </si>
  <si>
    <t>Hospital consultation with high level of medical decision making, if using time, at least 80 minutes</t>
  </si>
  <si>
    <t>99281</t>
  </si>
  <si>
    <t>Emergency department visit for problem that may not require health care professional</t>
  </si>
  <si>
    <t>99282</t>
  </si>
  <si>
    <t>Emergency department visit with straightforward medical decision making</t>
  </si>
  <si>
    <t>99283</t>
  </si>
  <si>
    <t>Emergency department visit with low level of medical decision making</t>
  </si>
  <si>
    <t>99284</t>
  </si>
  <si>
    <t>Emergency department visit with moderate level of medical decision making</t>
  </si>
  <si>
    <t>99285</t>
  </si>
  <si>
    <t>Emergency department visit with high level of medical decision making</t>
  </si>
  <si>
    <t>99366</t>
  </si>
  <si>
    <t>Medical Team Conference w/ Interdisciplinary Team and Pt and/or Family and Participation by Nonphysician Health Care Professional, 30 mins or more</t>
  </si>
  <si>
    <t>99367</t>
  </si>
  <si>
    <t>Medical Team Conference w/ Interdisciplinary Team w/out Pt and/or Family and Participation by Physician, 30 mins or more</t>
  </si>
  <si>
    <t>99368</t>
  </si>
  <si>
    <t>Medical Team Conference w/ Participation by Nonphysician Health Care Professional, 30 mins or more</t>
  </si>
  <si>
    <t>G0176</t>
  </si>
  <si>
    <t>Activity therapy, such as music, dance, art or play therapies not for recreation, related to care and treatment of member’s disabling mental health problems per session, 45 mins or more</t>
  </si>
  <si>
    <t>G0177</t>
  </si>
  <si>
    <t>Training and educational services related to the care and treatment of member’s disabling mental health problems per session, 45 mins or more</t>
  </si>
  <si>
    <t>H0004</t>
  </si>
  <si>
    <t>Behavioral Health counseling and therapy, per 15 mins</t>
  </si>
  <si>
    <t>H0005</t>
  </si>
  <si>
    <t>Alcohol and/or drug services; group counseling by a clinician</t>
  </si>
  <si>
    <t>1 H</t>
  </si>
  <si>
    <t>H0006</t>
  </si>
  <si>
    <t>Alcohol and/or drug services; case management</t>
  </si>
  <si>
    <t>H0015</t>
  </si>
  <si>
    <t>Alcohol and/or drug services; intensive outpatient program</t>
  </si>
  <si>
    <t>H0016</t>
  </si>
  <si>
    <t>Partial Hospitalization Program for SUD</t>
  </si>
  <si>
    <t>H0020</t>
  </si>
  <si>
    <t>Alcohol and/or drug services; Methadone administration and/or service (provision of the drug by a licensed
program)</t>
  </si>
  <si>
    <t>H0032</t>
  </si>
  <si>
    <t>Mental health service plan development by non- physician</t>
  </si>
  <si>
    <t>H0033</t>
  </si>
  <si>
    <t>Oral medication administration, direct observation</t>
  </si>
  <si>
    <t>H0035</t>
  </si>
  <si>
    <t>Mental health partial hospitalization, less than 24 hours</t>
  </si>
  <si>
    <t>H0036</t>
  </si>
  <si>
    <t>Community psychiatric supportive treatment, per 15
mins</t>
  </si>
  <si>
    <t>HA</t>
  </si>
  <si>
    <t>Functional Family Therapy (FFT) or Community
Psychiatric Supportive Treatment (CPST), per 15 mins.</t>
  </si>
  <si>
    <t>H0037</t>
  </si>
  <si>
    <t>Community psychiatric supportive treatment, per diem</t>
  </si>
  <si>
    <t>Functional Family Therapy (FFT) or Community
Psychiatric Supportive Treatment (CPST), per diem</t>
  </si>
  <si>
    <t>H0039</t>
  </si>
  <si>
    <t>Assertive community treatment, per 15 mins</t>
  </si>
  <si>
    <t>H0040</t>
  </si>
  <si>
    <t>Assertive community treatment program, per diem</t>
  </si>
  <si>
    <t>H0045</t>
  </si>
  <si>
    <t>Respite care services, not in the home, per diem</t>
  </si>
  <si>
    <t>H2001</t>
  </si>
  <si>
    <t>Rehabilitation program, per ½ day</t>
  </si>
  <si>
    <t>H2011</t>
  </si>
  <si>
    <t>Crisis intervention service, per 15 mins</t>
  </si>
  <si>
    <t>H2012</t>
  </si>
  <si>
    <t>Behavioral Health day treatment, per hour</t>
  </si>
  <si>
    <t>H2015</t>
  </si>
  <si>
    <t>Comprehensive community support services, per 15 mins</t>
  </si>
  <si>
    <t>H2016</t>
  </si>
  <si>
    <t>Comprehensive community support services, per diem</t>
  </si>
  <si>
    <t>H2021</t>
  </si>
  <si>
    <t>Community-based wrap-around services, per 15 mins</t>
  </si>
  <si>
    <t>H2022</t>
  </si>
  <si>
    <t>Community-based wrap-around services, per diem</t>
  </si>
  <si>
    <t>H2032</t>
  </si>
  <si>
    <t>Activity therapy, per 15 mins</t>
  </si>
  <si>
    <t>H2033</t>
  </si>
  <si>
    <t>Multisystemic therapy for juveniles, per 15 mins</t>
  </si>
  <si>
    <t>S5150</t>
  </si>
  <si>
    <t>Unskilled respite care, not hospice; per 15 mins</t>
  </si>
  <si>
    <t>S5151</t>
  </si>
  <si>
    <t>Unskilled respite care, not hospice; per diem</t>
  </si>
  <si>
    <t>S9480</t>
  </si>
  <si>
    <t>Intensive outpatient psychiatric (IOP) services, per diem</t>
  </si>
  <si>
    <t>S9485</t>
  </si>
  <si>
    <t>Crisis intervention mental health services, per diem</t>
  </si>
  <si>
    <t>T1005</t>
  </si>
  <si>
    <t>Respite care services, per 15 mins</t>
  </si>
  <si>
    <t>T1017</t>
  </si>
  <si>
    <t>Targeted Case management, each 15 mins</t>
  </si>
  <si>
    <t>Inpatient Hospital</t>
  </si>
  <si>
    <t>Dx</t>
  </si>
  <si>
    <t>SUD</t>
  </si>
  <si>
    <t>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</si>
</sst>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4" fillId="2" borderId="1" xfId="0" quotePrefix="1" applyFont="1" applyFill="1" applyBorder="1" applyAlignment="1">
      <alignment horizontal="left"/>
    </xf>
    <xf numFmtId="0" fontId="5" fillId="0" borderId="0" xfId="0" applyFont="1"/>
    <xf numFmtId="0" fontId="2" fillId="0" borderId="2" xfId="0" applyFont="1" applyBorder="1"/>
    <xf numFmtId="44" fontId="2" fillId="0" borderId="2" xfId="1" applyFont="1" applyFill="1" applyBorder="1"/>
    <xf numFmtId="44" fontId="2" fillId="0" borderId="0" xfId="1" applyFont="1"/>
    <xf numFmtId="0" fontId="2" fillId="0" borderId="3" xfId="0" applyFont="1" applyBorder="1"/>
    <xf numFmtId="44" fontId="2" fillId="0" borderId="3" xfId="1" applyFont="1" applyFill="1" applyBorder="1"/>
    <xf numFmtId="44" fontId="2" fillId="0" borderId="0" xfId="0" applyNumberFormat="1" applyFont="1"/>
    <xf numFmtId="44" fontId="2" fillId="0" borderId="2" xfId="1" applyFont="1" applyBorder="1"/>
    <xf numFmtId="0" fontId="2" fillId="0" borderId="2" xfId="0" quotePrefix="1" applyFont="1" applyBorder="1" applyAlignment="1">
      <alignment horizontal="left"/>
    </xf>
    <xf numFmtId="0" fontId="2" fillId="0" borderId="4" xfId="0" applyFont="1" applyBorder="1"/>
    <xf numFmtId="44" fontId="2" fillId="0" borderId="4" xfId="1" applyFont="1" applyBorder="1"/>
    <xf numFmtId="0" fontId="3" fillId="0" borderId="0" xfId="0" quotePrefix="1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44" fontId="2" fillId="0" borderId="10" xfId="0" applyNumberFormat="1" applyFont="1" applyBorder="1"/>
    <xf numFmtId="0" fontId="2" fillId="0" borderId="4" xfId="0" quotePrefix="1" applyFont="1" applyBorder="1" applyAlignment="1">
      <alignment horizontal="left"/>
    </xf>
    <xf numFmtId="44" fontId="2" fillId="0" borderId="4" xfId="1" applyFont="1" applyFill="1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2" fillId="0" borderId="1" xfId="0" applyFont="1" applyBorder="1"/>
    <xf numFmtId="44" fontId="2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KEEP%202012\DBH%20-%20Fiscal\DBH%20Fiscal\Budget%20Consolidation%20Reporting\FY15\P1FY15\P1Ex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d vs Pd Highlights"/>
      <sheetName val="Highlights"/>
      <sheetName val="OBH Budget"/>
      <sheetName val="Co-occurring"/>
      <sheetName val="OLBL"/>
      <sheetName val="LB Fund"/>
      <sheetName val="Line Item Totals"/>
      <sheetName val="Bubble Projects"/>
      <sheetName val="Fcast"/>
      <sheetName val="878"/>
      <sheetName val="801"/>
      <sheetName val="811"/>
      <sheetName val="577"/>
      <sheetName val="545"/>
      <sheetName val="535"/>
      <sheetName val="530 525"/>
      <sheetName val="522"/>
      <sheetName val="511"/>
      <sheetName val="510"/>
      <sheetName val="DG"/>
      <sheetName val="Title XX PT"/>
      <sheetName val="Appr PT"/>
      <sheetName val="Main Table PT"/>
      <sheetName val="IIDGeneralQueryP10"/>
      <sheetName val="Title 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A5" t="str">
            <v>013</v>
          </cell>
          <cell r="B5">
            <v>19.57</v>
          </cell>
          <cell r="C5">
            <v>8685.4399999999987</v>
          </cell>
          <cell r="D5">
            <v>2704.44</v>
          </cell>
          <cell r="E5">
            <v>-195.55999999999995</v>
          </cell>
          <cell r="F5">
            <v>39286.44</v>
          </cell>
          <cell r="G5">
            <v>25873.439999999999</v>
          </cell>
          <cell r="H5">
            <v>21398.44</v>
          </cell>
          <cell r="I5">
            <v>34862.33</v>
          </cell>
          <cell r="J5">
            <v>14558.440000000002</v>
          </cell>
          <cell r="K5">
            <v>24316</v>
          </cell>
        </row>
        <row r="6">
          <cell r="A6" t="str">
            <v>105</v>
          </cell>
          <cell r="C6">
            <v>1805.41</v>
          </cell>
          <cell r="D6">
            <v>3178.54</v>
          </cell>
          <cell r="E6">
            <v>5777.7199999999993</v>
          </cell>
          <cell r="F6">
            <v>4301.0800000000008</v>
          </cell>
          <cell r="G6">
            <v>-699.59000000000083</v>
          </cell>
          <cell r="H6">
            <v>3103.3199999999997</v>
          </cell>
          <cell r="I6">
            <v>3112.0799999999995</v>
          </cell>
          <cell r="J6">
            <v>3110.9300000000007</v>
          </cell>
          <cell r="K6">
            <v>3105.8500000000013</v>
          </cell>
        </row>
        <row r="7">
          <cell r="A7" t="str">
            <v>110</v>
          </cell>
          <cell r="B7">
            <v>547580.90999999992</v>
          </cell>
          <cell r="C7">
            <v>400344.11</v>
          </cell>
          <cell r="D7">
            <v>333894.0299999998</v>
          </cell>
          <cell r="E7">
            <v>425396.94999999995</v>
          </cell>
          <cell r="F7">
            <v>359138.32999999984</v>
          </cell>
          <cell r="G7">
            <v>379671.71000000072</v>
          </cell>
          <cell r="H7">
            <v>397129.58000000025</v>
          </cell>
          <cell r="I7">
            <v>401879.14000000013</v>
          </cell>
          <cell r="J7">
            <v>445176.83000000153</v>
          </cell>
          <cell r="K7">
            <v>400025.74000000086</v>
          </cell>
        </row>
        <row r="8">
          <cell r="A8" t="str">
            <v>120</v>
          </cell>
          <cell r="B8">
            <v>35474.940000000017</v>
          </cell>
          <cell r="C8">
            <v>15957.69</v>
          </cell>
          <cell r="D8">
            <v>20650.61</v>
          </cell>
          <cell r="E8">
            <v>37243.46</v>
          </cell>
          <cell r="F8">
            <v>26803.510000000006</v>
          </cell>
          <cell r="G8">
            <v>19087.399999999994</v>
          </cell>
          <cell r="H8">
            <v>52665.369999999966</v>
          </cell>
          <cell r="I8">
            <v>38233.74</v>
          </cell>
          <cell r="J8">
            <v>-6004.3199999999933</v>
          </cell>
          <cell r="K8">
            <v>18173.119999999995</v>
          </cell>
        </row>
        <row r="9">
          <cell r="A9" t="str">
            <v>125</v>
          </cell>
          <cell r="B9">
            <v>1260.04</v>
          </cell>
          <cell r="C9">
            <v>195.76</v>
          </cell>
          <cell r="D9">
            <v>1055.69</v>
          </cell>
          <cell r="E9">
            <v>1001.1099999999999</v>
          </cell>
          <cell r="F9">
            <v>1585.99</v>
          </cell>
          <cell r="G9">
            <v>1355.3300000000002</v>
          </cell>
          <cell r="H9">
            <v>1508.36</v>
          </cell>
          <cell r="I9">
            <v>327.87</v>
          </cell>
          <cell r="J9">
            <v>868.36999999999989</v>
          </cell>
          <cell r="K9">
            <v>680.69</v>
          </cell>
        </row>
        <row r="10">
          <cell r="A10" t="str">
            <v>178</v>
          </cell>
          <cell r="B10">
            <v>31122.27</v>
          </cell>
          <cell r="C10">
            <v>-31122.27</v>
          </cell>
        </row>
        <row r="11">
          <cell r="A11" t="str">
            <v>179</v>
          </cell>
          <cell r="B11">
            <v>16736.43</v>
          </cell>
          <cell r="C11">
            <v>36118.879999999997</v>
          </cell>
          <cell r="D11">
            <v>49457.87000000001</v>
          </cell>
          <cell r="E11">
            <v>61632.799999999996</v>
          </cell>
          <cell r="F11">
            <v>66723.820000000007</v>
          </cell>
          <cell r="G11">
            <v>83103.25</v>
          </cell>
          <cell r="H11">
            <v>76053.389999999985</v>
          </cell>
          <cell r="I11">
            <v>27070.9</v>
          </cell>
          <cell r="J11">
            <v>133354.52999999997</v>
          </cell>
          <cell r="K11">
            <v>84442.609999999986</v>
          </cell>
        </row>
        <row r="12">
          <cell r="A12" t="str">
            <v>310</v>
          </cell>
          <cell r="B12">
            <v>719938.44000000006</v>
          </cell>
          <cell r="C12">
            <v>1501129.9799999997</v>
          </cell>
          <cell r="D12">
            <v>2121463.4699999997</v>
          </cell>
          <cell r="E12">
            <v>2189786</v>
          </cell>
          <cell r="F12">
            <v>1522659.8399999996</v>
          </cell>
          <cell r="G12">
            <v>3423362.2699999996</v>
          </cell>
          <cell r="H12">
            <v>5301241.21</v>
          </cell>
          <cell r="I12">
            <v>327823.89999999997</v>
          </cell>
          <cell r="J12">
            <v>1260663.01</v>
          </cell>
          <cell r="K12">
            <v>3657339.62</v>
          </cell>
        </row>
        <row r="13">
          <cell r="A13" t="str">
            <v>312</v>
          </cell>
          <cell r="B13">
            <v>47901.61</v>
          </cell>
          <cell r="C13">
            <v>61478.85</v>
          </cell>
          <cell r="D13">
            <v>95047.510000000009</v>
          </cell>
          <cell r="E13">
            <v>154873.61999999997</v>
          </cell>
          <cell r="F13">
            <v>90607.72</v>
          </cell>
          <cell r="G13">
            <v>194087.91000000003</v>
          </cell>
          <cell r="H13">
            <v>232966.36999999997</v>
          </cell>
          <cell r="I13">
            <v>20076.91</v>
          </cell>
          <cell r="J13">
            <v>72961.539999999994</v>
          </cell>
          <cell r="K13">
            <v>202626.35999999996</v>
          </cell>
        </row>
        <row r="14">
          <cell r="A14" t="str">
            <v>390</v>
          </cell>
          <cell r="B14">
            <v>11321.87</v>
          </cell>
          <cell r="C14">
            <v>13690.549999999997</v>
          </cell>
          <cell r="D14">
            <v>86920.92</v>
          </cell>
          <cell r="E14">
            <v>-9340.679999999993</v>
          </cell>
          <cell r="F14">
            <v>47393.990000000005</v>
          </cell>
          <cell r="G14">
            <v>72406.41</v>
          </cell>
          <cell r="H14">
            <v>104508.42</v>
          </cell>
          <cell r="J14">
            <v>23096.66</v>
          </cell>
          <cell r="K14">
            <v>67947.67</v>
          </cell>
        </row>
        <row r="15">
          <cell r="A15" t="str">
            <v>403</v>
          </cell>
          <cell r="B15">
            <v>5430.8100000000013</v>
          </cell>
          <cell r="C15">
            <v>455066.33999999997</v>
          </cell>
          <cell r="D15">
            <v>308090.57</v>
          </cell>
          <cell r="E15">
            <v>160937.82999999996</v>
          </cell>
          <cell r="F15">
            <v>156059.68</v>
          </cell>
          <cell r="G15">
            <v>139642.15000000002</v>
          </cell>
          <cell r="H15">
            <v>5538.7300000000005</v>
          </cell>
          <cell r="I15">
            <v>245359.39999999997</v>
          </cell>
          <cell r="J15">
            <v>5544.8999999999987</v>
          </cell>
          <cell r="K15">
            <v>214029.63</v>
          </cell>
        </row>
        <row r="16">
          <cell r="A16" t="str">
            <v>481</v>
          </cell>
          <cell r="B16">
            <v>7356.0999999999995</v>
          </cell>
          <cell r="C16">
            <v>15007.87</v>
          </cell>
          <cell r="D16">
            <v>12219.270000000002</v>
          </cell>
          <cell r="E16">
            <v>26445.579999999998</v>
          </cell>
          <cell r="F16">
            <v>5534.5499999999993</v>
          </cell>
          <cell r="G16">
            <v>-1617.1100000000001</v>
          </cell>
          <cell r="H16">
            <v>13106.410000000002</v>
          </cell>
          <cell r="I16">
            <v>20141.27</v>
          </cell>
          <cell r="J16">
            <v>-23579.180000000011</v>
          </cell>
          <cell r="K16">
            <v>1601.2</v>
          </cell>
        </row>
        <row r="17">
          <cell r="A17" t="str">
            <v>510</v>
          </cell>
          <cell r="B17">
            <v>15334.68</v>
          </cell>
          <cell r="C17">
            <v>15065.89</v>
          </cell>
          <cell r="D17">
            <v>15103.2</v>
          </cell>
          <cell r="E17">
            <v>14886.55</v>
          </cell>
          <cell r="F17">
            <v>13358.640000000001</v>
          </cell>
          <cell r="G17">
            <v>13406.22000000001</v>
          </cell>
          <cell r="H17">
            <v>13407.27</v>
          </cell>
          <cell r="I17">
            <v>13408.79</v>
          </cell>
          <cell r="J17">
            <v>13383.860000000008</v>
          </cell>
          <cell r="K17">
            <v>14452.870000000004</v>
          </cell>
        </row>
        <row r="18">
          <cell r="A18" t="str">
            <v>511</v>
          </cell>
          <cell r="B18">
            <v>8575.7099999999973</v>
          </cell>
          <cell r="C18">
            <v>51372.09</v>
          </cell>
          <cell r="D18">
            <v>1114.2900000000002</v>
          </cell>
          <cell r="E18">
            <v>162239.51999999999</v>
          </cell>
          <cell r="F18">
            <v>16003.83</v>
          </cell>
          <cell r="G18">
            <v>77707.059999999983</v>
          </cell>
          <cell r="H18">
            <v>16052.72</v>
          </cell>
          <cell r="I18">
            <v>18692.330000000002</v>
          </cell>
          <cell r="J18">
            <v>-129204.59</v>
          </cell>
          <cell r="K18">
            <v>18352.580000000002</v>
          </cell>
        </row>
        <row r="19">
          <cell r="A19" t="str">
            <v>522</v>
          </cell>
          <cell r="B19">
            <v>1828888.1199999999</v>
          </cell>
          <cell r="C19">
            <v>2367156.7799999998</v>
          </cell>
          <cell r="D19">
            <v>2489445.1099999994</v>
          </cell>
          <cell r="E19">
            <v>2432832.5</v>
          </cell>
          <cell r="F19">
            <v>2469135.8399999994</v>
          </cell>
          <cell r="G19">
            <v>2399274.9499999993</v>
          </cell>
          <cell r="H19">
            <v>2453145.1</v>
          </cell>
          <cell r="I19">
            <v>2488427.5</v>
          </cell>
          <cell r="J19">
            <v>2534346.6999999993</v>
          </cell>
          <cell r="K19">
            <v>2489296.6599999992</v>
          </cell>
        </row>
        <row r="20">
          <cell r="A20" t="str">
            <v>523</v>
          </cell>
          <cell r="B20">
            <v>0</v>
          </cell>
          <cell r="C20">
            <v>21985.79</v>
          </cell>
          <cell r="D20">
            <v>25907.989999999998</v>
          </cell>
          <cell r="E20">
            <v>32192.45</v>
          </cell>
          <cell r="F20">
            <v>25959.38</v>
          </cell>
          <cell r="G20">
            <v>29179.899999999998</v>
          </cell>
          <cell r="H20">
            <v>22172.639999999999</v>
          </cell>
          <cell r="I20">
            <v>20307.030000000002</v>
          </cell>
          <cell r="J20">
            <v>27176.27</v>
          </cell>
          <cell r="K20">
            <v>24008</v>
          </cell>
        </row>
        <row r="21">
          <cell r="A21" t="str">
            <v>524</v>
          </cell>
          <cell r="B21">
            <v>253177.17</v>
          </cell>
          <cell r="C21">
            <v>255311.36000000002</v>
          </cell>
          <cell r="D21">
            <v>276297</v>
          </cell>
          <cell r="E21">
            <v>300575.98</v>
          </cell>
          <cell r="F21">
            <v>278611.02</v>
          </cell>
          <cell r="G21">
            <v>232348.49999999997</v>
          </cell>
          <cell r="H21">
            <v>299429.55000000005</v>
          </cell>
          <cell r="I21">
            <v>281061.08999999997</v>
          </cell>
          <cell r="J21">
            <v>269408.87</v>
          </cell>
          <cell r="K21">
            <v>275663.32</v>
          </cell>
        </row>
        <row r="22">
          <cell r="A22" t="str">
            <v>525</v>
          </cell>
          <cell r="B22">
            <v>2080.59</v>
          </cell>
          <cell r="C22">
            <v>3558.25</v>
          </cell>
          <cell r="D22">
            <v>3558.25</v>
          </cell>
          <cell r="E22">
            <v>3035</v>
          </cell>
          <cell r="F22">
            <v>3558.25</v>
          </cell>
          <cell r="G22">
            <v>3558.25</v>
          </cell>
          <cell r="H22">
            <v>3558.25</v>
          </cell>
          <cell r="I22">
            <v>3558.25</v>
          </cell>
          <cell r="J22">
            <v>3558.25</v>
          </cell>
          <cell r="K22">
            <v>3558.25</v>
          </cell>
        </row>
        <row r="23">
          <cell r="A23" t="str">
            <v>526</v>
          </cell>
          <cell r="B23">
            <v>174572.53999999998</v>
          </cell>
          <cell r="C23">
            <v>56458.019999999975</v>
          </cell>
          <cell r="D23">
            <v>87256.85</v>
          </cell>
          <cell r="E23">
            <v>44827.24</v>
          </cell>
          <cell r="F23">
            <v>56797.22</v>
          </cell>
          <cell r="G23">
            <v>69254.94</v>
          </cell>
          <cell r="H23">
            <v>61846.119999999988</v>
          </cell>
          <cell r="I23">
            <v>139287.28999999998</v>
          </cell>
          <cell r="J23">
            <v>84830.95</v>
          </cell>
          <cell r="K23">
            <v>35924.25</v>
          </cell>
        </row>
        <row r="24">
          <cell r="A24" t="str">
            <v>528</v>
          </cell>
          <cell r="B24">
            <v>85.679999999999978</v>
          </cell>
          <cell r="C24">
            <v>10324.789999999999</v>
          </cell>
          <cell r="D24">
            <v>-3212.0499999999997</v>
          </cell>
          <cell r="E24">
            <v>374.96999999999997</v>
          </cell>
          <cell r="F24">
            <v>2061.11</v>
          </cell>
          <cell r="G24">
            <v>1847.9299999999998</v>
          </cell>
          <cell r="H24">
            <v>1644.58</v>
          </cell>
          <cell r="I24">
            <v>4992.62</v>
          </cell>
          <cell r="J24">
            <v>6156.6</v>
          </cell>
          <cell r="K24">
            <v>4520.62</v>
          </cell>
        </row>
        <row r="25">
          <cell r="A25" t="str">
            <v>530</v>
          </cell>
          <cell r="B25">
            <v>0</v>
          </cell>
          <cell r="C25">
            <v>4290.5</v>
          </cell>
          <cell r="D25">
            <v>-4285.5</v>
          </cell>
          <cell r="K25">
            <v>9578</v>
          </cell>
        </row>
        <row r="26">
          <cell r="A26" t="str">
            <v>535</v>
          </cell>
          <cell r="B26">
            <v>0</v>
          </cell>
          <cell r="C26">
            <v>169762.62</v>
          </cell>
          <cell r="D26">
            <v>486559.92000000004</v>
          </cell>
          <cell r="E26">
            <v>475544.20000000007</v>
          </cell>
          <cell r="F26">
            <v>394400.25000000012</v>
          </cell>
          <cell r="G26">
            <v>374034.2699999999</v>
          </cell>
          <cell r="H26">
            <v>750913.77000000037</v>
          </cell>
          <cell r="I26">
            <v>389010.35000000003</v>
          </cell>
          <cell r="J26">
            <v>304990.75</v>
          </cell>
          <cell r="K26">
            <v>294578.82999999996</v>
          </cell>
        </row>
        <row r="27">
          <cell r="A27" t="str">
            <v>545</v>
          </cell>
          <cell r="B27">
            <v>14008.080000000002</v>
          </cell>
          <cell r="C27">
            <v>48899.950000000004</v>
          </cell>
          <cell r="D27">
            <v>46069.140000000007</v>
          </cell>
          <cell r="E27">
            <v>48899.950000000004</v>
          </cell>
          <cell r="F27">
            <v>48899.95</v>
          </cell>
          <cell r="G27">
            <v>48899.95</v>
          </cell>
          <cell r="H27">
            <v>48899.95</v>
          </cell>
          <cell r="I27">
            <v>46069.14</v>
          </cell>
          <cell r="J27">
            <v>51956.19</v>
          </cell>
          <cell r="K27">
            <v>51730.76</v>
          </cell>
        </row>
        <row r="28">
          <cell r="A28" t="str">
            <v>563</v>
          </cell>
          <cell r="B28">
            <v>27828.81</v>
          </cell>
          <cell r="C28">
            <v>57694.62</v>
          </cell>
          <cell r="D28">
            <v>25526.46</v>
          </cell>
          <cell r="F28">
            <v>513</v>
          </cell>
          <cell r="G28">
            <v>-5308.1</v>
          </cell>
          <cell r="H28">
            <v>74166.350000000006</v>
          </cell>
          <cell r="I28">
            <v>219</v>
          </cell>
        </row>
        <row r="29">
          <cell r="A29" t="str">
            <v>570</v>
          </cell>
          <cell r="C29">
            <v>129448</v>
          </cell>
          <cell r="D29">
            <v>0</v>
          </cell>
          <cell r="F29">
            <v>16217.999999999998</v>
          </cell>
          <cell r="G29">
            <v>-2.2737367544323206E-13</v>
          </cell>
          <cell r="H29">
            <v>37217.51</v>
          </cell>
          <cell r="I29">
            <v>45601.999999999993</v>
          </cell>
        </row>
        <row r="30">
          <cell r="A30" t="str">
            <v>577</v>
          </cell>
          <cell r="B30">
            <v>-5.4569682106375694E-12</v>
          </cell>
          <cell r="C30">
            <v>1590.1</v>
          </cell>
          <cell r="D30">
            <v>43134.34</v>
          </cell>
          <cell r="E30">
            <v>197438.74</v>
          </cell>
          <cell r="F30">
            <v>184206.86000000002</v>
          </cell>
          <cell r="G30">
            <v>40641.140000000007</v>
          </cell>
          <cell r="H30">
            <v>93261.670000000013</v>
          </cell>
          <cell r="I30">
            <v>305431.16999999993</v>
          </cell>
          <cell r="J30">
            <v>44607.45</v>
          </cell>
          <cell r="K30">
            <v>62991.829999999987</v>
          </cell>
        </row>
        <row r="31">
          <cell r="A31" t="str">
            <v>585</v>
          </cell>
          <cell r="B31">
            <v>47093.25</v>
          </cell>
          <cell r="C31">
            <v>-47093.25</v>
          </cell>
          <cell r="D31">
            <v>51114.85</v>
          </cell>
          <cell r="E31">
            <v>63430.61</v>
          </cell>
          <cell r="G31">
            <v>113902.44</v>
          </cell>
          <cell r="H31">
            <v>160168.98000000001</v>
          </cell>
          <cell r="I31">
            <v>3437.2</v>
          </cell>
          <cell r="J31">
            <v>81089.87</v>
          </cell>
          <cell r="K31">
            <v>124264.11</v>
          </cell>
        </row>
        <row r="32">
          <cell r="A32" t="str">
            <v>602</v>
          </cell>
          <cell r="B32">
            <v>176903.22</v>
          </cell>
          <cell r="C32">
            <v>24155.73</v>
          </cell>
          <cell r="D32">
            <v>217908.37999999998</v>
          </cell>
          <cell r="E32">
            <v>246719.89999999997</v>
          </cell>
          <cell r="F32">
            <v>339271.45999999996</v>
          </cell>
          <cell r="G32">
            <v>84816.73000000001</v>
          </cell>
          <cell r="H32">
            <v>312572.52999999991</v>
          </cell>
          <cell r="I32">
            <v>209948.55000000002</v>
          </cell>
          <cell r="J32">
            <v>84662.329999999987</v>
          </cell>
          <cell r="K32">
            <v>128331.1</v>
          </cell>
        </row>
        <row r="33">
          <cell r="A33" t="str">
            <v>603</v>
          </cell>
          <cell r="B33">
            <v>11367.89</v>
          </cell>
          <cell r="C33">
            <v>49883.369999999995</v>
          </cell>
          <cell r="D33">
            <v>214314.68</v>
          </cell>
          <cell r="E33">
            <v>11458.750000000002</v>
          </cell>
          <cell r="F33">
            <v>47590.96</v>
          </cell>
          <cell r="G33">
            <v>28722.940000000002</v>
          </cell>
          <cell r="H33">
            <v>486709.08</v>
          </cell>
          <cell r="I33">
            <v>371524.00999999995</v>
          </cell>
          <cell r="J33">
            <v>244845.29</v>
          </cell>
          <cell r="K33">
            <v>200664.86</v>
          </cell>
        </row>
        <row r="34">
          <cell r="A34" t="str">
            <v>696</v>
          </cell>
          <cell r="B34">
            <v>181017.97</v>
          </cell>
          <cell r="C34">
            <v>158735.84999999998</v>
          </cell>
          <cell r="D34">
            <v>365644.89000000007</v>
          </cell>
          <cell r="E34">
            <v>456613.71</v>
          </cell>
          <cell r="F34">
            <v>262750.40999999997</v>
          </cell>
          <cell r="G34">
            <v>587837.36999999988</v>
          </cell>
          <cell r="H34">
            <v>781683.96000000008</v>
          </cell>
          <cell r="I34">
            <v>80352.899999999994</v>
          </cell>
          <cell r="J34">
            <v>290602.63000000006</v>
          </cell>
          <cell r="K34">
            <v>527198.55999999994</v>
          </cell>
        </row>
        <row r="35">
          <cell r="A35" t="str">
            <v>708</v>
          </cell>
          <cell r="B35">
            <v>9394.77</v>
          </cell>
          <cell r="C35">
            <v>9395.3299999999981</v>
          </cell>
          <cell r="D35">
            <v>9503.0499999999993</v>
          </cell>
          <cell r="E35">
            <v>9503.0199999999986</v>
          </cell>
          <cell r="F35">
            <v>9503.0199999999986</v>
          </cell>
          <cell r="G35">
            <v>9598.35</v>
          </cell>
          <cell r="H35">
            <v>9568.6299999999992</v>
          </cell>
          <cell r="I35">
            <v>9568.6200000000008</v>
          </cell>
          <cell r="J35">
            <v>9588.4799999999977</v>
          </cell>
          <cell r="K35">
            <v>9575.2200000000012</v>
          </cell>
        </row>
        <row r="36">
          <cell r="A36" t="str">
            <v>709</v>
          </cell>
          <cell r="B36">
            <v>85.34</v>
          </cell>
          <cell r="K36">
            <v>1732.16</v>
          </cell>
        </row>
        <row r="37">
          <cell r="A37" t="str">
            <v>711</v>
          </cell>
          <cell r="B37">
            <v>68720.009999999995</v>
          </cell>
          <cell r="C37">
            <v>163339.66999999998</v>
          </cell>
          <cell r="D37">
            <v>194340.48999999996</v>
          </cell>
          <cell r="E37">
            <v>276471.63</v>
          </cell>
          <cell r="F37">
            <v>187287.27000000002</v>
          </cell>
          <cell r="G37">
            <v>429350.90999999992</v>
          </cell>
          <cell r="H37">
            <v>417899.15999999992</v>
          </cell>
          <cell r="I37">
            <v>41328.719999999994</v>
          </cell>
          <cell r="J37">
            <v>164475.54999999999</v>
          </cell>
          <cell r="K37">
            <v>353604.05</v>
          </cell>
        </row>
        <row r="38">
          <cell r="A38" t="str">
            <v>801</v>
          </cell>
          <cell r="B38">
            <v>1799.9999999999964</v>
          </cell>
          <cell r="C38">
            <v>123344.93999999999</v>
          </cell>
          <cell r="D38">
            <v>48884.020000000004</v>
          </cell>
          <cell r="E38">
            <v>258275.79000000004</v>
          </cell>
          <cell r="F38">
            <v>95437.569999999992</v>
          </cell>
          <cell r="G38">
            <v>194315.24000000002</v>
          </cell>
          <cell r="H38">
            <v>290039.10000000003</v>
          </cell>
          <cell r="I38">
            <v>280537.03999999998</v>
          </cell>
          <cell r="J38">
            <v>206309.31</v>
          </cell>
          <cell r="K38">
            <v>250959.02999999997</v>
          </cell>
        </row>
        <row r="39">
          <cell r="A39" t="str">
            <v>811</v>
          </cell>
          <cell r="B39">
            <v>41689.869999999995</v>
          </cell>
          <cell r="C39">
            <v>36541.93</v>
          </cell>
          <cell r="D39">
            <v>49182.57</v>
          </cell>
          <cell r="E39">
            <v>10883.290000000003</v>
          </cell>
          <cell r="F39">
            <v>31662.32</v>
          </cell>
          <cell r="G39">
            <v>31774.77</v>
          </cell>
          <cell r="H39">
            <v>9365.0499999999993</v>
          </cell>
          <cell r="I39">
            <v>19045.59</v>
          </cell>
          <cell r="J39">
            <v>21122.940000000002</v>
          </cell>
          <cell r="K39">
            <v>57193.789999999994</v>
          </cell>
        </row>
        <row r="40">
          <cell r="A40" t="str">
            <v>815</v>
          </cell>
          <cell r="B40">
            <v>40960.78</v>
          </cell>
          <cell r="C40">
            <v>-33131.490000000005</v>
          </cell>
          <cell r="D40">
            <v>66896.700000000012</v>
          </cell>
          <cell r="E40">
            <v>5878.58</v>
          </cell>
          <cell r="F40">
            <v>38405.049999999996</v>
          </cell>
          <cell r="G40">
            <v>9140.4500000000025</v>
          </cell>
          <cell r="H40">
            <v>5875.79</v>
          </cell>
          <cell r="I40">
            <v>22206.48</v>
          </cell>
          <cell r="J40">
            <v>2936.99</v>
          </cell>
          <cell r="K40">
            <v>21584.059999999998</v>
          </cell>
        </row>
        <row r="41">
          <cell r="A41" t="str">
            <v>865</v>
          </cell>
          <cell r="C41">
            <v>1369.1</v>
          </cell>
          <cell r="D41">
            <v>271</v>
          </cell>
          <cell r="E41">
            <v>15000</v>
          </cell>
          <cell r="F41">
            <v>389</v>
          </cell>
          <cell r="H41">
            <v>407.61</v>
          </cell>
          <cell r="I41">
            <v>10109</v>
          </cell>
          <cell r="J41">
            <v>-297</v>
          </cell>
          <cell r="K41">
            <v>5000</v>
          </cell>
        </row>
        <row r="42">
          <cell r="A42" t="str">
            <v>870</v>
          </cell>
          <cell r="B42">
            <v>8333</v>
          </cell>
          <cell r="C42">
            <v>9367</v>
          </cell>
          <cell r="D42">
            <v>8333</v>
          </cell>
          <cell r="F42">
            <v>48</v>
          </cell>
          <cell r="H42">
            <v>336.27000000000044</v>
          </cell>
          <cell r="I42">
            <v>-124</v>
          </cell>
          <cell r="K42">
            <v>1227.74</v>
          </cell>
        </row>
        <row r="43">
          <cell r="A43" t="str">
            <v>878</v>
          </cell>
          <cell r="B43">
            <v>64117.760000000002</v>
          </cell>
          <cell r="C43">
            <v>123226.84999999999</v>
          </cell>
          <cell r="D43">
            <v>60792.349999999991</v>
          </cell>
          <cell r="E43">
            <v>52602.749999999993</v>
          </cell>
          <cell r="F43">
            <v>93425.64999999998</v>
          </cell>
          <cell r="G43">
            <v>66453.929999999978</v>
          </cell>
          <cell r="H43">
            <v>33224.460000000006</v>
          </cell>
          <cell r="I43">
            <v>52063.850000000013</v>
          </cell>
          <cell r="J43">
            <v>71581.210000000006</v>
          </cell>
          <cell r="K43">
            <v>63425.62000000001</v>
          </cell>
        </row>
        <row r="44">
          <cell r="A44" t="str">
            <v>913</v>
          </cell>
          <cell r="B44">
            <v>68560.88</v>
          </cell>
          <cell r="C44">
            <v>182946.42000000004</v>
          </cell>
          <cell r="D44">
            <v>125929.16</v>
          </cell>
          <cell r="E44">
            <v>281192.68999999994</v>
          </cell>
          <cell r="F44">
            <v>136507.18</v>
          </cell>
          <cell r="G44">
            <v>368398.59000000008</v>
          </cell>
          <cell r="H44">
            <v>457661.39</v>
          </cell>
          <cell r="I44">
            <v>46352.28</v>
          </cell>
          <cell r="J44">
            <v>122794.03999999998</v>
          </cell>
          <cell r="K44">
            <v>352175.88000000012</v>
          </cell>
        </row>
        <row r="45">
          <cell r="A45" t="str">
            <v>604</v>
          </cell>
          <cell r="G45">
            <v>3299.2999999999997</v>
          </cell>
          <cell r="H45">
            <v>912.32999999999993</v>
          </cell>
          <cell r="I45">
            <v>81613.440000000002</v>
          </cell>
          <cell r="J45">
            <v>49325.93</v>
          </cell>
        </row>
        <row r="46">
          <cell r="A46" t="str">
            <v>009</v>
          </cell>
          <cell r="H46">
            <v>174779</v>
          </cell>
          <cell r="J46">
            <v>0</v>
          </cell>
        </row>
        <row r="47">
          <cell r="A47" t="str">
            <v>005</v>
          </cell>
          <cell r="H47">
            <v>991</v>
          </cell>
        </row>
        <row r="48">
          <cell r="A48" t="str">
            <v>803</v>
          </cell>
          <cell r="H48">
            <v>24315.599999999999</v>
          </cell>
          <cell r="J48">
            <v>695.52</v>
          </cell>
          <cell r="K48">
            <v>100071.62000000001</v>
          </cell>
        </row>
        <row r="49">
          <cell r="A49" t="str">
            <v>536</v>
          </cell>
          <cell r="J49">
            <v>7707.96</v>
          </cell>
          <cell r="K49">
            <v>5121.88</v>
          </cell>
        </row>
        <row r="50">
          <cell r="A50" t="str">
            <v>605</v>
          </cell>
          <cell r="I50">
            <v>6604</v>
          </cell>
          <cell r="K50">
            <v>3459</v>
          </cell>
        </row>
        <row r="51">
          <cell r="A51" t="str">
            <v>804</v>
          </cell>
          <cell r="J51">
            <v>18386.32</v>
          </cell>
          <cell r="K51">
            <v>30279.119999999999</v>
          </cell>
        </row>
        <row r="52">
          <cell r="A52" t="str">
            <v>505</v>
          </cell>
          <cell r="J52">
            <v>50000</v>
          </cell>
        </row>
        <row r="53">
          <cell r="A53" t="str">
            <v>506</v>
          </cell>
          <cell r="J53">
            <v>39513.200000000004</v>
          </cell>
          <cell r="K53">
            <v>6606.1900000000005</v>
          </cell>
        </row>
        <row r="54">
          <cell r="A54" t="str">
            <v>Grand Total</v>
          </cell>
          <cell r="B54">
            <v>4468739.1100000003</v>
          </cell>
          <cell r="C54">
            <v>6473358.8199999984</v>
          </cell>
          <cell r="D54">
            <v>7940273.0599999968</v>
          </cell>
          <cell r="E54">
            <v>8454436.6500000004</v>
          </cell>
          <cell r="F54">
            <v>7072096.1900000004</v>
          </cell>
          <cell r="G54">
            <v>9548729.1999999993</v>
          </cell>
          <cell r="H54">
            <v>13251445.02</v>
          </cell>
          <cell r="I54">
            <v>6109521.7800000003</v>
          </cell>
          <cell r="J54">
            <v>6606303.580000001</v>
          </cell>
          <cell r="K54">
            <v>10201418.450000001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A082-6AE3-40FA-A1B3-33D8D98B76B4}">
  <dimension ref="A1:T76"/>
  <sheetViews>
    <sheetView showGridLines="0" tabSelected="1" zoomScaleNormal="100" workbookViewId="0">
      <pane ySplit="3" topLeftCell="A4" activePane="bottomLeft" state="frozen"/>
      <selection pane="bottomLeft" activeCell="Q31" sqref="Q31"/>
    </sheetView>
  </sheetViews>
  <sheetFormatPr defaultColWidth="8.7109375" defaultRowHeight="12" x14ac:dyDescent="0.2"/>
  <cols>
    <col min="1" max="1" width="2.7109375" style="1" customWidth="1"/>
    <col min="2" max="2" width="9.5703125" style="1" bestFit="1" customWidth="1"/>
    <col min="3" max="4" width="7.5703125" style="1" bestFit="1" customWidth="1"/>
    <col min="5" max="5" width="21" style="1" customWidth="1"/>
    <col min="6" max="6" width="6.5703125" style="1" bestFit="1" customWidth="1"/>
    <col min="7" max="7" width="17" style="1" bestFit="1" customWidth="1"/>
    <col min="8" max="9" width="8.7109375" style="1"/>
    <col min="10" max="11" width="5.42578125" style="1" bestFit="1" customWidth="1"/>
    <col min="12" max="12" width="12.7109375" style="1" customWidth="1"/>
    <col min="13" max="13" width="4.7109375" style="1" bestFit="1" customWidth="1"/>
    <col min="14" max="14" width="17" style="1" bestFit="1" customWidth="1"/>
    <col min="15" max="15" width="9.28515625" style="1" customWidth="1"/>
    <col min="16" max="16" width="14.42578125" style="1" customWidth="1"/>
    <col min="17" max="17" width="11.28515625" style="1" customWidth="1"/>
    <col min="18" max="18" width="7.28515625" style="1" customWidth="1"/>
    <col min="19" max="19" width="4.7109375" style="1" customWidth="1"/>
    <col min="20" max="20" width="17.28515625" style="1" bestFit="1" customWidth="1"/>
    <col min="21" max="16384" width="8.7109375" style="1"/>
  </cols>
  <sheetData>
    <row r="1" spans="1:20" ht="12.75" thickBot="1" x14ac:dyDescent="0.25"/>
    <row r="2" spans="1:20" ht="12.75" thickBot="1" x14ac:dyDescent="0.25">
      <c r="G2" s="2">
        <v>45426</v>
      </c>
      <c r="I2" s="3" t="s">
        <v>0</v>
      </c>
      <c r="N2" s="2">
        <f>G2</f>
        <v>45426</v>
      </c>
      <c r="P2" s="3" t="s">
        <v>193</v>
      </c>
      <c r="T2" s="2">
        <f>G2</f>
        <v>45426</v>
      </c>
    </row>
    <row r="3" spans="1:20" ht="12.75" thickBot="1" x14ac:dyDescent="0.25"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I3" s="4" t="s">
        <v>1</v>
      </c>
      <c r="J3" s="4" t="s">
        <v>2</v>
      </c>
      <c r="K3" s="5" t="s">
        <v>3</v>
      </c>
      <c r="L3" s="4" t="s">
        <v>4</v>
      </c>
      <c r="M3" s="4" t="s">
        <v>5</v>
      </c>
      <c r="N3" s="5" t="s">
        <v>6</v>
      </c>
      <c r="O3" s="3"/>
      <c r="P3" s="4" t="s">
        <v>7</v>
      </c>
      <c r="Q3" s="4" t="s">
        <v>8</v>
      </c>
      <c r="R3" s="4" t="s">
        <v>9</v>
      </c>
      <c r="S3" s="4" t="s">
        <v>194</v>
      </c>
      <c r="T3" s="4" t="s">
        <v>6</v>
      </c>
    </row>
    <row r="4" spans="1:20" x14ac:dyDescent="0.2">
      <c r="A4" s="6"/>
      <c r="B4" s="7" t="s">
        <v>10</v>
      </c>
      <c r="C4" s="7"/>
      <c r="D4" s="7"/>
      <c r="E4" s="7" t="s">
        <v>11</v>
      </c>
      <c r="F4" s="7" t="s">
        <v>12</v>
      </c>
      <c r="G4" s="8">
        <v>55.249200000000002</v>
      </c>
      <c r="H4" s="9"/>
      <c r="I4" s="10" t="s">
        <v>13</v>
      </c>
      <c r="J4" s="10"/>
      <c r="K4" s="10"/>
      <c r="L4" s="10" t="s">
        <v>14</v>
      </c>
      <c r="M4" s="10" t="s">
        <v>15</v>
      </c>
      <c r="N4" s="11">
        <v>451.07002639377293</v>
      </c>
      <c r="O4" s="12"/>
      <c r="P4" s="7" t="s">
        <v>16</v>
      </c>
      <c r="Q4" s="7" t="s">
        <v>17</v>
      </c>
      <c r="R4" s="7" t="s">
        <v>18</v>
      </c>
      <c r="S4" s="7" t="s">
        <v>195</v>
      </c>
      <c r="T4" s="13">
        <v>705.64019587126791</v>
      </c>
    </row>
    <row r="5" spans="1:20" x14ac:dyDescent="0.2">
      <c r="A5" s="6"/>
      <c r="B5" s="7" t="s">
        <v>19</v>
      </c>
      <c r="C5" s="7"/>
      <c r="D5" s="7"/>
      <c r="E5" s="7" t="s">
        <v>20</v>
      </c>
      <c r="F5" s="7" t="s">
        <v>12</v>
      </c>
      <c r="G5" s="8">
        <v>10.722300000000001</v>
      </c>
      <c r="H5" s="9"/>
      <c r="I5" s="7" t="s">
        <v>21</v>
      </c>
      <c r="J5" s="7"/>
      <c r="K5" s="7"/>
      <c r="L5" s="7" t="s">
        <v>22</v>
      </c>
      <c r="M5" s="7" t="s">
        <v>15</v>
      </c>
      <c r="N5" s="8">
        <v>973.91433026527716</v>
      </c>
      <c r="P5" s="7"/>
      <c r="Q5" s="7" t="s">
        <v>17</v>
      </c>
      <c r="R5" s="7" t="s">
        <v>23</v>
      </c>
      <c r="S5" s="7" t="s">
        <v>196</v>
      </c>
      <c r="T5" s="13">
        <v>652.58379040920545</v>
      </c>
    </row>
    <row r="6" spans="1:20" x14ac:dyDescent="0.2">
      <c r="A6" s="6"/>
      <c r="B6" s="14" t="s">
        <v>26</v>
      </c>
      <c r="C6" s="7"/>
      <c r="D6" s="7"/>
      <c r="E6" s="14" t="s">
        <v>27</v>
      </c>
      <c r="F6" s="7" t="s">
        <v>12</v>
      </c>
      <c r="G6" s="8">
        <v>168.1576</v>
      </c>
      <c r="H6" s="9"/>
      <c r="I6" s="7" t="s">
        <v>25</v>
      </c>
      <c r="J6" s="7"/>
      <c r="K6" s="7"/>
      <c r="L6" s="7" t="s">
        <v>24</v>
      </c>
      <c r="M6" s="7" t="s">
        <v>15</v>
      </c>
      <c r="N6" s="8">
        <v>1454.4</v>
      </c>
      <c r="O6" s="7"/>
      <c r="P6" s="7" t="s">
        <v>22</v>
      </c>
      <c r="Q6" s="7" t="s">
        <v>17</v>
      </c>
      <c r="R6" s="7" t="s">
        <v>28</v>
      </c>
      <c r="S6" s="7" t="s">
        <v>195</v>
      </c>
      <c r="T6" s="13">
        <v>964.38676790008367</v>
      </c>
    </row>
    <row r="7" spans="1:20" x14ac:dyDescent="0.2">
      <c r="A7" s="6"/>
      <c r="B7" s="14" t="s">
        <v>31</v>
      </c>
      <c r="C7" s="7"/>
      <c r="D7" s="7"/>
      <c r="E7" s="14" t="s">
        <v>32</v>
      </c>
      <c r="F7" s="7" t="s">
        <v>12</v>
      </c>
      <c r="G7" s="8">
        <v>181.89600000000002</v>
      </c>
      <c r="H7" s="9"/>
      <c r="I7" s="7" t="s">
        <v>30</v>
      </c>
      <c r="J7" s="7"/>
      <c r="K7" s="7"/>
      <c r="L7" s="7" t="s">
        <v>29</v>
      </c>
      <c r="M7" s="7" t="s">
        <v>15</v>
      </c>
      <c r="N7" s="8">
        <v>1480.97</v>
      </c>
      <c r="P7" s="7" t="s">
        <v>16</v>
      </c>
      <c r="Q7" s="7" t="s">
        <v>33</v>
      </c>
      <c r="R7" s="7" t="s">
        <v>18</v>
      </c>
      <c r="S7" s="7" t="s">
        <v>195</v>
      </c>
      <c r="T7" s="13">
        <v>705.64019587126791</v>
      </c>
    </row>
    <row r="8" spans="1:20" x14ac:dyDescent="0.2">
      <c r="A8" s="6"/>
      <c r="B8" s="7" t="s">
        <v>34</v>
      </c>
      <c r="C8" s="7"/>
      <c r="D8" s="7"/>
      <c r="E8" s="7" t="s">
        <v>35</v>
      </c>
      <c r="F8" s="7" t="s">
        <v>12</v>
      </c>
      <c r="G8" s="8">
        <v>84.419634590468434</v>
      </c>
      <c r="H8" s="9"/>
      <c r="I8" s="7" t="s">
        <v>36</v>
      </c>
      <c r="J8" s="7"/>
      <c r="K8" s="7"/>
      <c r="L8" s="7" t="s">
        <v>37</v>
      </c>
      <c r="M8" s="7" t="s">
        <v>15</v>
      </c>
      <c r="N8" s="8">
        <v>325.01168469456883</v>
      </c>
      <c r="P8" s="7"/>
      <c r="Q8" s="7" t="s">
        <v>33</v>
      </c>
      <c r="R8" s="7" t="s">
        <v>23</v>
      </c>
      <c r="S8" s="7" t="s">
        <v>196</v>
      </c>
      <c r="T8" s="13">
        <v>572.83920341901273</v>
      </c>
    </row>
    <row r="9" spans="1:20" ht="12.75" thickBot="1" x14ac:dyDescent="0.25">
      <c r="A9" s="6"/>
      <c r="B9" s="7" t="s">
        <v>38</v>
      </c>
      <c r="C9" s="7"/>
      <c r="D9" s="7"/>
      <c r="E9" s="7" t="s">
        <v>39</v>
      </c>
      <c r="F9" s="7" t="s">
        <v>12</v>
      </c>
      <c r="G9" s="8">
        <v>66.093040000000002</v>
      </c>
      <c r="H9" s="9"/>
      <c r="I9" s="7" t="s">
        <v>36</v>
      </c>
      <c r="J9" s="7" t="s">
        <v>40</v>
      </c>
      <c r="K9" s="7"/>
      <c r="L9" s="7" t="s">
        <v>41</v>
      </c>
      <c r="M9" s="7" t="s">
        <v>15</v>
      </c>
      <c r="N9" s="8">
        <v>367.99127272727276</v>
      </c>
      <c r="P9" s="15" t="s">
        <v>22</v>
      </c>
      <c r="Q9" s="15" t="s">
        <v>33</v>
      </c>
      <c r="R9" s="15" t="s">
        <v>28</v>
      </c>
      <c r="S9" s="15" t="s">
        <v>195</v>
      </c>
      <c r="T9" s="16">
        <v>964.38676790008367</v>
      </c>
    </row>
    <row r="10" spans="1:20" x14ac:dyDescent="0.2">
      <c r="A10" s="6"/>
      <c r="B10" s="7" t="s">
        <v>42</v>
      </c>
      <c r="C10" s="7"/>
      <c r="D10" s="7"/>
      <c r="E10" s="7" t="s">
        <v>43</v>
      </c>
      <c r="F10" s="7" t="s">
        <v>12</v>
      </c>
      <c r="G10" s="8">
        <v>118.10625424132387</v>
      </c>
      <c r="H10" s="9"/>
      <c r="I10" s="7" t="s">
        <v>36</v>
      </c>
      <c r="J10" s="7" t="s">
        <v>44</v>
      </c>
      <c r="K10" s="7"/>
      <c r="L10" s="7" t="s">
        <v>45</v>
      </c>
      <c r="M10" s="7" t="s">
        <v>15</v>
      </c>
      <c r="N10" s="8">
        <v>295.85076450771459</v>
      </c>
    </row>
    <row r="11" spans="1:20" ht="12.75" thickBot="1" x14ac:dyDescent="0.25">
      <c r="A11" s="6"/>
      <c r="B11" s="7" t="s">
        <v>46</v>
      </c>
      <c r="C11" s="7"/>
      <c r="D11" s="7"/>
      <c r="E11" s="7" t="s">
        <v>47</v>
      </c>
      <c r="F11" s="7" t="s">
        <v>12</v>
      </c>
      <c r="G11" s="8">
        <v>83.628583999999989</v>
      </c>
      <c r="H11" s="9"/>
      <c r="I11" s="7" t="s">
        <v>48</v>
      </c>
      <c r="J11" s="7" t="s">
        <v>40</v>
      </c>
      <c r="K11" s="7"/>
      <c r="L11" s="7" t="s">
        <v>49</v>
      </c>
      <c r="M11" s="7" t="s">
        <v>15</v>
      </c>
      <c r="N11" s="8">
        <v>244.77299100098898</v>
      </c>
      <c r="P11" s="17" t="s">
        <v>50</v>
      </c>
    </row>
    <row r="12" spans="1:20" x14ac:dyDescent="0.2">
      <c r="A12" s="6"/>
      <c r="B12" s="7" t="s">
        <v>51</v>
      </c>
      <c r="C12" s="7"/>
      <c r="D12" s="7"/>
      <c r="E12" s="7" t="s">
        <v>52</v>
      </c>
      <c r="F12" s="7" t="s">
        <v>12</v>
      </c>
      <c r="G12" s="8">
        <v>156.61150000000001</v>
      </c>
      <c r="H12" s="9"/>
      <c r="I12" s="7" t="s">
        <v>48</v>
      </c>
      <c r="J12" s="7" t="s">
        <v>53</v>
      </c>
      <c r="K12" s="7"/>
      <c r="L12" s="7" t="s">
        <v>54</v>
      </c>
      <c r="M12" s="7" t="s">
        <v>15</v>
      </c>
      <c r="N12" s="8">
        <v>350.3448205168437</v>
      </c>
      <c r="P12" s="18" t="s">
        <v>16</v>
      </c>
      <c r="Q12" s="19"/>
      <c r="R12" s="19"/>
      <c r="S12" s="19"/>
      <c r="T12" s="20">
        <v>905.64019587126791</v>
      </c>
    </row>
    <row r="13" spans="1:20" ht="12.75" thickBot="1" x14ac:dyDescent="0.25">
      <c r="A13" s="6"/>
      <c r="B13" s="7" t="s">
        <v>55</v>
      </c>
      <c r="C13" s="7"/>
      <c r="D13" s="7"/>
      <c r="E13" s="7" t="s">
        <v>56</v>
      </c>
      <c r="F13" s="7" t="s">
        <v>12</v>
      </c>
      <c r="G13" s="8">
        <v>115.85428470152796</v>
      </c>
      <c r="H13" s="9"/>
      <c r="I13" s="7" t="s">
        <v>48</v>
      </c>
      <c r="J13" s="7" t="s">
        <v>57</v>
      </c>
      <c r="K13" s="7"/>
      <c r="L13" s="7" t="s">
        <v>58</v>
      </c>
      <c r="M13" s="7" t="s">
        <v>15</v>
      </c>
      <c r="N13" s="8">
        <v>475.35</v>
      </c>
      <c r="O13" s="12"/>
      <c r="P13" s="21" t="s">
        <v>22</v>
      </c>
      <c r="Q13" s="22"/>
      <c r="R13" s="22"/>
      <c r="S13" s="22"/>
      <c r="T13" s="23">
        <v>1164.3867679000837</v>
      </c>
    </row>
    <row r="14" spans="1:20" x14ac:dyDescent="0.2">
      <c r="A14" s="6"/>
      <c r="B14" s="7" t="s">
        <v>59</v>
      </c>
      <c r="C14" s="7"/>
      <c r="D14" s="7"/>
      <c r="E14" s="7" t="s">
        <v>60</v>
      </c>
      <c r="F14" s="7" t="s">
        <v>12</v>
      </c>
      <c r="G14" s="8">
        <v>173.23812743770887</v>
      </c>
      <c r="H14" s="9"/>
      <c r="I14" s="7" t="s">
        <v>48</v>
      </c>
      <c r="J14" s="7" t="s">
        <v>61</v>
      </c>
      <c r="K14" s="7"/>
      <c r="L14" s="7" t="s">
        <v>62</v>
      </c>
      <c r="M14" s="7" t="s">
        <v>15</v>
      </c>
      <c r="N14" s="8">
        <v>763.37563081959854</v>
      </c>
      <c r="O14" s="12"/>
    </row>
    <row r="15" spans="1:20" x14ac:dyDescent="0.2">
      <c r="A15" s="6"/>
      <c r="B15" s="7" t="s">
        <v>59</v>
      </c>
      <c r="C15" s="7" t="s">
        <v>63</v>
      </c>
      <c r="D15" s="7"/>
      <c r="E15" s="7" t="s">
        <v>60</v>
      </c>
      <c r="F15" s="7" t="s">
        <v>12</v>
      </c>
      <c r="G15" s="8">
        <v>217.43630225641022</v>
      </c>
      <c r="H15" s="9"/>
      <c r="I15" s="7" t="s">
        <v>48</v>
      </c>
      <c r="J15" s="7" t="s">
        <v>40</v>
      </c>
      <c r="K15" s="7" t="s">
        <v>64</v>
      </c>
      <c r="L15" s="14" t="s">
        <v>65</v>
      </c>
      <c r="M15" s="7" t="s">
        <v>15</v>
      </c>
      <c r="N15" s="8">
        <v>444.77299100098901</v>
      </c>
    </row>
    <row r="16" spans="1:20" x14ac:dyDescent="0.2">
      <c r="A16" s="6"/>
      <c r="B16" s="7" t="s">
        <v>66</v>
      </c>
      <c r="C16" s="7"/>
      <c r="D16" s="7"/>
      <c r="E16" s="7" t="s">
        <v>67</v>
      </c>
      <c r="F16" s="7" t="s">
        <v>68</v>
      </c>
      <c r="G16" s="8">
        <v>72.580899671695548</v>
      </c>
      <c r="H16" s="9"/>
      <c r="I16" s="7" t="s">
        <v>48</v>
      </c>
      <c r="J16" s="7" t="s">
        <v>53</v>
      </c>
      <c r="K16" s="7" t="s">
        <v>64</v>
      </c>
      <c r="L16" s="14" t="s">
        <v>69</v>
      </c>
      <c r="M16" s="7" t="s">
        <v>15</v>
      </c>
      <c r="N16" s="8">
        <v>550.3448205168437</v>
      </c>
    </row>
    <row r="17" spans="1:14" x14ac:dyDescent="0.2">
      <c r="A17" s="6"/>
      <c r="B17" s="7" t="s">
        <v>70</v>
      </c>
      <c r="C17" s="7"/>
      <c r="D17" s="7"/>
      <c r="E17" s="7" t="s">
        <v>71</v>
      </c>
      <c r="F17" s="7" t="s">
        <v>12</v>
      </c>
      <c r="G17" s="8">
        <v>110.75590000000001</v>
      </c>
      <c r="H17" s="9"/>
      <c r="I17" s="7" t="s">
        <v>48</v>
      </c>
      <c r="J17" s="7" t="s">
        <v>57</v>
      </c>
      <c r="K17" s="7" t="s">
        <v>64</v>
      </c>
      <c r="L17" s="14" t="s">
        <v>72</v>
      </c>
      <c r="M17" s="7" t="s">
        <v>15</v>
      </c>
      <c r="N17" s="8">
        <v>675.35</v>
      </c>
    </row>
    <row r="18" spans="1:14" ht="12.75" thickBot="1" x14ac:dyDescent="0.25">
      <c r="A18" s="6"/>
      <c r="B18" s="7" t="s">
        <v>73</v>
      </c>
      <c r="C18" s="7"/>
      <c r="D18" s="7"/>
      <c r="E18" s="7" t="s">
        <v>74</v>
      </c>
      <c r="F18" s="7" t="s">
        <v>12</v>
      </c>
      <c r="G18" s="8">
        <v>123.12620000000001</v>
      </c>
      <c r="H18" s="9"/>
      <c r="I18" s="15" t="s">
        <v>48</v>
      </c>
      <c r="J18" s="15" t="s">
        <v>61</v>
      </c>
      <c r="K18" s="15" t="s">
        <v>64</v>
      </c>
      <c r="L18" s="24" t="s">
        <v>75</v>
      </c>
      <c r="M18" s="15" t="s">
        <v>15</v>
      </c>
      <c r="N18" s="25">
        <f>N14+200</f>
        <v>963.37563081959854</v>
      </c>
    </row>
    <row r="19" spans="1:14" ht="12.75" thickBot="1" x14ac:dyDescent="0.25">
      <c r="A19" s="6"/>
      <c r="B19" s="7" t="s">
        <v>76</v>
      </c>
      <c r="C19" s="7"/>
      <c r="D19" s="7"/>
      <c r="E19" s="7" t="s">
        <v>77</v>
      </c>
      <c r="F19" s="7" t="s">
        <v>12</v>
      </c>
      <c r="G19" s="8">
        <v>46.727065948926388</v>
      </c>
      <c r="H19" s="9"/>
    </row>
    <row r="20" spans="1:14" ht="12.75" thickBot="1" x14ac:dyDescent="0.25">
      <c r="A20" s="6"/>
      <c r="B20" s="7" t="s">
        <v>78</v>
      </c>
      <c r="C20" s="7"/>
      <c r="D20" s="7"/>
      <c r="E20" s="7" t="s">
        <v>79</v>
      </c>
      <c r="F20" s="7" t="s">
        <v>12</v>
      </c>
      <c r="G20" s="8">
        <v>39.08082820688611</v>
      </c>
      <c r="H20" s="9"/>
      <c r="I20" s="3" t="s">
        <v>80</v>
      </c>
      <c r="N20" s="2">
        <f>G2</f>
        <v>45426</v>
      </c>
    </row>
    <row r="21" spans="1:14" ht="12.75" thickBot="1" x14ac:dyDescent="0.25">
      <c r="A21" s="6"/>
      <c r="B21" s="7" t="s">
        <v>81</v>
      </c>
      <c r="C21" s="7"/>
      <c r="D21" s="7"/>
      <c r="E21" s="7" t="s">
        <v>82</v>
      </c>
      <c r="F21" s="7" t="s">
        <v>12</v>
      </c>
      <c r="G21" s="8">
        <v>110.24988249400477</v>
      </c>
      <c r="H21" s="9"/>
      <c r="I21" s="26" t="s">
        <v>9</v>
      </c>
      <c r="J21" s="26"/>
      <c r="K21" s="26"/>
      <c r="L21" s="26" t="s">
        <v>4</v>
      </c>
      <c r="M21" s="26" t="s">
        <v>5</v>
      </c>
      <c r="N21" s="27" t="s">
        <v>6</v>
      </c>
    </row>
    <row r="22" spans="1:14" ht="12.75" thickBot="1" x14ac:dyDescent="0.25">
      <c r="A22" s="6"/>
      <c r="B22" s="7" t="s">
        <v>83</v>
      </c>
      <c r="C22" s="7"/>
      <c r="D22" s="7"/>
      <c r="E22" s="7" t="s">
        <v>84</v>
      </c>
      <c r="F22" s="7" t="s">
        <v>12</v>
      </c>
      <c r="G22" s="8">
        <v>70.423665961945019</v>
      </c>
      <c r="H22" s="9"/>
      <c r="I22" s="28" t="s">
        <v>85</v>
      </c>
      <c r="J22" s="28"/>
      <c r="K22" s="28"/>
      <c r="L22" s="28" t="s">
        <v>80</v>
      </c>
      <c r="M22" s="28" t="s">
        <v>15</v>
      </c>
      <c r="N22" s="29">
        <v>797.89041057774602</v>
      </c>
    </row>
    <row r="23" spans="1:14" x14ac:dyDescent="0.2">
      <c r="A23" s="6"/>
      <c r="B23" s="7" t="s">
        <v>86</v>
      </c>
      <c r="C23" s="7"/>
      <c r="D23" s="7"/>
      <c r="E23" s="7" t="s">
        <v>87</v>
      </c>
      <c r="F23" s="7" t="s">
        <v>12</v>
      </c>
      <c r="G23" s="8">
        <v>123.13453784355183</v>
      </c>
      <c r="H23" s="9"/>
    </row>
    <row r="24" spans="1:14" x14ac:dyDescent="0.2">
      <c r="A24" s="6"/>
      <c r="B24" s="7" t="s">
        <v>88</v>
      </c>
      <c r="C24" s="7"/>
      <c r="D24" s="7"/>
      <c r="E24" s="7" t="s">
        <v>89</v>
      </c>
      <c r="F24" s="7" t="s">
        <v>12</v>
      </c>
      <c r="G24" s="8">
        <v>16.915350464720422</v>
      </c>
      <c r="H24" s="9"/>
    </row>
    <row r="25" spans="1:14" x14ac:dyDescent="0.2">
      <c r="A25" s="6"/>
      <c r="B25" s="7" t="s">
        <v>90</v>
      </c>
      <c r="C25" s="7"/>
      <c r="D25" s="7"/>
      <c r="E25" s="7" t="s">
        <v>91</v>
      </c>
      <c r="F25" s="7" t="s">
        <v>92</v>
      </c>
      <c r="G25" s="8">
        <v>30.218552000000003</v>
      </c>
      <c r="H25" s="9"/>
    </row>
    <row r="26" spans="1:14" x14ac:dyDescent="0.2">
      <c r="A26" s="6"/>
      <c r="B26" s="7" t="s">
        <v>93</v>
      </c>
      <c r="C26" s="7"/>
      <c r="D26" s="7"/>
      <c r="E26" s="7" t="s">
        <v>94</v>
      </c>
      <c r="F26" s="7" t="s">
        <v>92</v>
      </c>
      <c r="G26" s="8">
        <v>29.211624</v>
      </c>
      <c r="H26" s="9"/>
    </row>
    <row r="27" spans="1:14" x14ac:dyDescent="0.2">
      <c r="A27" s="6"/>
      <c r="B27" s="7" t="s">
        <v>95</v>
      </c>
      <c r="C27" s="7"/>
      <c r="D27" s="7"/>
      <c r="E27" s="7" t="s">
        <v>96</v>
      </c>
      <c r="F27" s="7" t="s">
        <v>12</v>
      </c>
      <c r="G27" s="8">
        <v>81.819453786633005</v>
      </c>
      <c r="H27" s="9"/>
    </row>
    <row r="28" spans="1:14" x14ac:dyDescent="0.2">
      <c r="A28" s="6"/>
      <c r="B28" s="7" t="s">
        <v>97</v>
      </c>
      <c r="C28" s="7"/>
      <c r="D28" s="7"/>
      <c r="E28" s="7" t="s">
        <v>98</v>
      </c>
      <c r="F28" s="7" t="s">
        <v>12</v>
      </c>
      <c r="G28" s="8">
        <v>112.01868572281631</v>
      </c>
      <c r="H28" s="9"/>
    </row>
    <row r="29" spans="1:14" x14ac:dyDescent="0.2">
      <c r="A29" s="6"/>
      <c r="B29" s="7" t="s">
        <v>99</v>
      </c>
      <c r="C29" s="7"/>
      <c r="D29" s="7"/>
      <c r="E29" s="7" t="s">
        <v>100</v>
      </c>
      <c r="F29" s="7" t="s">
        <v>12</v>
      </c>
      <c r="G29" s="8">
        <v>159.88262599501397</v>
      </c>
      <c r="H29" s="9"/>
    </row>
    <row r="30" spans="1:14" x14ac:dyDescent="0.2">
      <c r="A30" s="6"/>
      <c r="B30" s="7" t="s">
        <v>101</v>
      </c>
      <c r="C30" s="7"/>
      <c r="D30" s="7"/>
      <c r="E30" s="7" t="s">
        <v>102</v>
      </c>
      <c r="F30" s="7" t="s">
        <v>12</v>
      </c>
      <c r="G30" s="8">
        <v>200.46436800000001</v>
      </c>
      <c r="H30" s="9"/>
    </row>
    <row r="31" spans="1:14" x14ac:dyDescent="0.2">
      <c r="A31" s="6"/>
      <c r="B31" s="7" t="s">
        <v>103</v>
      </c>
      <c r="C31" s="7"/>
      <c r="D31" s="7"/>
      <c r="E31" s="7" t="s">
        <v>104</v>
      </c>
      <c r="F31" s="7" t="s">
        <v>12</v>
      </c>
      <c r="G31" s="8">
        <v>99.216162983902279</v>
      </c>
      <c r="H31" s="9"/>
    </row>
    <row r="32" spans="1:14" x14ac:dyDescent="0.2">
      <c r="A32" s="6"/>
      <c r="B32" s="7" t="s">
        <v>105</v>
      </c>
      <c r="C32" s="7"/>
      <c r="D32" s="7"/>
      <c r="E32" s="7" t="s">
        <v>106</v>
      </c>
      <c r="F32" s="7" t="s">
        <v>12</v>
      </c>
      <c r="G32" s="8">
        <v>142.287496</v>
      </c>
      <c r="H32" s="9"/>
    </row>
    <row r="33" spans="1:8" x14ac:dyDescent="0.2">
      <c r="A33" s="6"/>
      <c r="B33" s="7" t="s">
        <v>107</v>
      </c>
      <c r="C33" s="7"/>
      <c r="D33" s="7"/>
      <c r="E33" s="7" t="s">
        <v>108</v>
      </c>
      <c r="F33" s="7" t="s">
        <v>12</v>
      </c>
      <c r="G33" s="8">
        <v>159.54988400000002</v>
      </c>
      <c r="H33" s="9"/>
    </row>
    <row r="34" spans="1:8" x14ac:dyDescent="0.2">
      <c r="A34" s="6"/>
      <c r="B34" s="7" t="s">
        <v>109</v>
      </c>
      <c r="C34" s="7"/>
      <c r="D34" s="7"/>
      <c r="E34" s="7" t="s">
        <v>110</v>
      </c>
      <c r="F34" s="7" t="s">
        <v>12</v>
      </c>
      <c r="G34" s="8">
        <v>200.0925167610618</v>
      </c>
      <c r="H34" s="9"/>
    </row>
    <row r="35" spans="1:8" x14ac:dyDescent="0.2">
      <c r="A35" s="6"/>
      <c r="B35" s="7" t="s">
        <v>111</v>
      </c>
      <c r="C35" s="7"/>
      <c r="D35" s="7"/>
      <c r="E35" s="7" t="s">
        <v>112</v>
      </c>
      <c r="F35" s="7" t="s">
        <v>12</v>
      </c>
      <c r="G35" s="8">
        <v>109.95501167217506</v>
      </c>
      <c r="H35" s="9"/>
    </row>
    <row r="36" spans="1:8" x14ac:dyDescent="0.2">
      <c r="A36" s="6"/>
      <c r="B36" s="7" t="s">
        <v>113</v>
      </c>
      <c r="C36" s="7"/>
      <c r="D36" s="7"/>
      <c r="E36" s="7" t="s">
        <v>114</v>
      </c>
      <c r="F36" s="7" t="s">
        <v>12</v>
      </c>
      <c r="G36" s="8">
        <v>168.2939098730088</v>
      </c>
      <c r="H36" s="9"/>
    </row>
    <row r="37" spans="1:8" x14ac:dyDescent="0.2">
      <c r="A37" s="6"/>
      <c r="B37" s="7" t="s">
        <v>115</v>
      </c>
      <c r="C37" s="7"/>
      <c r="D37" s="7"/>
      <c r="E37" s="7" t="s">
        <v>116</v>
      </c>
      <c r="F37" s="7" t="s">
        <v>12</v>
      </c>
      <c r="G37" s="8">
        <v>229.61375005251332</v>
      </c>
      <c r="H37" s="9"/>
    </row>
    <row r="38" spans="1:8" x14ac:dyDescent="0.2">
      <c r="A38" s="6"/>
      <c r="B38" s="7" t="s">
        <v>117</v>
      </c>
      <c r="C38" s="7"/>
      <c r="D38" s="7"/>
      <c r="E38" s="7" t="s">
        <v>118</v>
      </c>
      <c r="F38" s="7" t="s">
        <v>12</v>
      </c>
      <c r="G38" s="8">
        <v>268.12289691792569</v>
      </c>
      <c r="H38" s="9"/>
    </row>
    <row r="39" spans="1:8" x14ac:dyDescent="0.2">
      <c r="A39" s="6"/>
      <c r="B39" s="7" t="s">
        <v>119</v>
      </c>
      <c r="C39" s="7"/>
      <c r="D39" s="7"/>
      <c r="E39" s="7" t="s">
        <v>120</v>
      </c>
      <c r="F39" s="7" t="s">
        <v>12</v>
      </c>
      <c r="G39" s="8">
        <v>409.20228954437829</v>
      </c>
      <c r="H39" s="9"/>
    </row>
    <row r="40" spans="1:8" x14ac:dyDescent="0.2">
      <c r="A40" s="6"/>
      <c r="B40" s="7" t="s">
        <v>121</v>
      </c>
      <c r="C40" s="7"/>
      <c r="D40" s="7"/>
      <c r="E40" s="7" t="s">
        <v>122</v>
      </c>
      <c r="F40" s="7" t="s">
        <v>12</v>
      </c>
      <c r="G40" s="8">
        <v>50.789815000000004</v>
      </c>
      <c r="H40" s="9"/>
    </row>
    <row r="41" spans="1:8" x14ac:dyDescent="0.2">
      <c r="A41" s="6"/>
      <c r="B41" s="7" t="s">
        <v>123</v>
      </c>
      <c r="C41" s="7"/>
      <c r="D41" s="7"/>
      <c r="E41" s="7" t="s">
        <v>124</v>
      </c>
      <c r="F41" s="7" t="s">
        <v>12</v>
      </c>
      <c r="G41" s="8">
        <v>89.710322000000005</v>
      </c>
      <c r="H41" s="9"/>
    </row>
    <row r="42" spans="1:8" x14ac:dyDescent="0.2">
      <c r="A42" s="6"/>
      <c r="B42" s="7" t="s">
        <v>125</v>
      </c>
      <c r="C42" s="7"/>
      <c r="D42" s="7"/>
      <c r="E42" s="7" t="s">
        <v>126</v>
      </c>
      <c r="F42" s="7" t="s">
        <v>12</v>
      </c>
      <c r="G42" s="8">
        <v>52.412992000000216</v>
      </c>
      <c r="H42" s="9"/>
    </row>
    <row r="43" spans="1:8" x14ac:dyDescent="0.2">
      <c r="A43" s="6"/>
      <c r="B43" s="7" t="s">
        <v>127</v>
      </c>
      <c r="C43" s="7"/>
      <c r="D43" s="7"/>
      <c r="E43" s="7" t="s">
        <v>128</v>
      </c>
      <c r="F43" s="7" t="s">
        <v>12</v>
      </c>
      <c r="G43" s="8">
        <v>102.1451</v>
      </c>
      <c r="H43" s="9"/>
    </row>
    <row r="44" spans="1:8" x14ac:dyDescent="0.2">
      <c r="A44" s="6"/>
      <c r="B44" s="7" t="s">
        <v>129</v>
      </c>
      <c r="C44" s="7"/>
      <c r="D44" s="7"/>
      <c r="E44" s="7" t="s">
        <v>130</v>
      </c>
      <c r="F44" s="7" t="s">
        <v>12</v>
      </c>
      <c r="G44" s="8">
        <v>102.14963200000001</v>
      </c>
      <c r="H44" s="9"/>
    </row>
    <row r="45" spans="1:8" x14ac:dyDescent="0.2">
      <c r="A45" s="6"/>
      <c r="B45" s="7" t="s">
        <v>131</v>
      </c>
      <c r="C45" s="7"/>
      <c r="D45" s="7"/>
      <c r="E45" s="7" t="s">
        <v>132</v>
      </c>
      <c r="F45" s="7" t="s">
        <v>92</v>
      </c>
      <c r="G45" s="8">
        <v>28.45541264327732</v>
      </c>
      <c r="H45" s="9"/>
    </row>
    <row r="46" spans="1:8" x14ac:dyDescent="0.2">
      <c r="A46" s="6"/>
      <c r="B46" s="7" t="s">
        <v>133</v>
      </c>
      <c r="C46" s="7"/>
      <c r="D46" s="7"/>
      <c r="E46" s="7" t="s">
        <v>134</v>
      </c>
      <c r="F46" s="7" t="s">
        <v>135</v>
      </c>
      <c r="G46" s="8">
        <v>51.685400000000001</v>
      </c>
      <c r="H46" s="9"/>
    </row>
    <row r="47" spans="1:8" x14ac:dyDescent="0.2">
      <c r="A47" s="6"/>
      <c r="B47" s="7" t="s">
        <v>136</v>
      </c>
      <c r="C47" s="7"/>
      <c r="D47" s="7"/>
      <c r="E47" s="7" t="s">
        <v>137</v>
      </c>
      <c r="F47" s="7" t="s">
        <v>92</v>
      </c>
      <c r="G47" s="8">
        <v>21.883142843823254</v>
      </c>
      <c r="H47" s="9"/>
    </row>
    <row r="48" spans="1:8" x14ac:dyDescent="0.2">
      <c r="A48" s="6"/>
      <c r="B48" s="7" t="s">
        <v>138</v>
      </c>
      <c r="C48" s="7"/>
      <c r="D48" s="7"/>
      <c r="E48" s="7" t="s">
        <v>139</v>
      </c>
      <c r="F48" s="7" t="s">
        <v>12</v>
      </c>
      <c r="G48" s="8">
        <v>185</v>
      </c>
      <c r="H48" s="9"/>
    </row>
    <row r="49" spans="1:8" x14ac:dyDescent="0.2">
      <c r="A49" s="6"/>
      <c r="B49" s="7" t="s">
        <v>140</v>
      </c>
      <c r="C49" s="7"/>
      <c r="D49" s="7"/>
      <c r="E49" s="7" t="s">
        <v>141</v>
      </c>
      <c r="F49" s="7" t="s">
        <v>12</v>
      </c>
      <c r="G49" s="8">
        <v>325.45381260497612</v>
      </c>
      <c r="H49" s="9"/>
    </row>
    <row r="50" spans="1:8" x14ac:dyDescent="0.2">
      <c r="A50" s="6"/>
      <c r="B50" s="7" t="s">
        <v>142</v>
      </c>
      <c r="C50" s="7"/>
      <c r="D50" s="7"/>
      <c r="E50" s="7" t="s">
        <v>143</v>
      </c>
      <c r="F50" s="7" t="s">
        <v>12</v>
      </c>
      <c r="G50" s="8">
        <v>22.437850000000001</v>
      </c>
      <c r="H50" s="9"/>
    </row>
    <row r="51" spans="1:8" x14ac:dyDescent="0.2">
      <c r="A51" s="6"/>
      <c r="B51" s="7" t="s">
        <v>144</v>
      </c>
      <c r="C51" s="7"/>
      <c r="D51" s="7"/>
      <c r="E51" s="7" t="s">
        <v>145</v>
      </c>
      <c r="F51" s="7" t="s">
        <v>12</v>
      </c>
      <c r="G51" s="8">
        <v>92.331650614637368</v>
      </c>
      <c r="H51" s="9"/>
    </row>
    <row r="52" spans="1:8" x14ac:dyDescent="0.2">
      <c r="A52" s="6"/>
      <c r="B52" s="7" t="s">
        <v>146</v>
      </c>
      <c r="C52" s="7"/>
      <c r="D52" s="7"/>
      <c r="E52" s="7" t="s">
        <v>147</v>
      </c>
      <c r="F52" s="7" t="s">
        <v>12</v>
      </c>
      <c r="G52" s="8">
        <v>18.229479939419104</v>
      </c>
      <c r="H52" s="9"/>
    </row>
    <row r="53" spans="1:8" x14ac:dyDescent="0.2">
      <c r="A53" s="6"/>
      <c r="B53" s="7" t="s">
        <v>148</v>
      </c>
      <c r="C53" s="7"/>
      <c r="D53" s="7"/>
      <c r="E53" s="7" t="s">
        <v>149</v>
      </c>
      <c r="F53" s="7" t="s">
        <v>12</v>
      </c>
      <c r="G53" s="8">
        <v>325.45381260497612</v>
      </c>
      <c r="H53" s="9"/>
    </row>
    <row r="54" spans="1:8" x14ac:dyDescent="0.2">
      <c r="A54" s="6"/>
      <c r="B54" s="7" t="s">
        <v>150</v>
      </c>
      <c r="C54" s="7"/>
      <c r="D54" s="7"/>
      <c r="E54" s="14" t="s">
        <v>151</v>
      </c>
      <c r="F54" s="7" t="s">
        <v>92</v>
      </c>
      <c r="G54" s="8">
        <v>39.227344000000002</v>
      </c>
      <c r="H54" s="9"/>
    </row>
    <row r="55" spans="1:8" x14ac:dyDescent="0.2">
      <c r="A55" s="6"/>
      <c r="B55" s="7" t="s">
        <v>150</v>
      </c>
      <c r="C55" s="7" t="s">
        <v>152</v>
      </c>
      <c r="D55" s="7"/>
      <c r="E55" s="14" t="s">
        <v>153</v>
      </c>
      <c r="F55" s="7" t="s">
        <v>92</v>
      </c>
      <c r="G55" s="8">
        <v>39.227344000000002</v>
      </c>
      <c r="H55" s="9"/>
    </row>
    <row r="56" spans="1:8" x14ac:dyDescent="0.2">
      <c r="A56" s="6"/>
      <c r="B56" s="7" t="s">
        <v>154</v>
      </c>
      <c r="C56" s="7"/>
      <c r="D56" s="7"/>
      <c r="E56" s="14" t="s">
        <v>155</v>
      </c>
      <c r="F56" s="7" t="s">
        <v>15</v>
      </c>
      <c r="G56" s="8">
        <v>941.37056000000007</v>
      </c>
      <c r="H56" s="9"/>
    </row>
    <row r="57" spans="1:8" x14ac:dyDescent="0.2">
      <c r="A57" s="6"/>
      <c r="B57" s="7" t="s">
        <v>154</v>
      </c>
      <c r="C57" s="7" t="s">
        <v>152</v>
      </c>
      <c r="D57" s="7"/>
      <c r="E57" s="7" t="s">
        <v>156</v>
      </c>
      <c r="F57" s="7" t="s">
        <v>15</v>
      </c>
      <c r="G57" s="8">
        <v>941.37056000000007</v>
      </c>
      <c r="H57" s="9"/>
    </row>
    <row r="58" spans="1:8" x14ac:dyDescent="0.2">
      <c r="A58" s="6"/>
      <c r="B58" s="7" t="s">
        <v>157</v>
      </c>
      <c r="C58" s="7"/>
      <c r="D58" s="7"/>
      <c r="E58" s="7" t="s">
        <v>158</v>
      </c>
      <c r="F58" s="7" t="s">
        <v>92</v>
      </c>
      <c r="G58" s="8">
        <v>29.431968359375002</v>
      </c>
      <c r="H58" s="9"/>
    </row>
    <row r="59" spans="1:8" x14ac:dyDescent="0.2">
      <c r="A59" s="6"/>
      <c r="B59" s="7" t="s">
        <v>159</v>
      </c>
      <c r="C59" s="7"/>
      <c r="D59" s="7"/>
      <c r="E59" s="7" t="s">
        <v>160</v>
      </c>
      <c r="F59" s="7" t="s">
        <v>15</v>
      </c>
      <c r="G59" s="8">
        <v>193.62264340786717</v>
      </c>
      <c r="H59" s="9"/>
    </row>
    <row r="60" spans="1:8" x14ac:dyDescent="0.2">
      <c r="A60" s="6"/>
      <c r="B60" s="7" t="s">
        <v>161</v>
      </c>
      <c r="C60" s="7"/>
      <c r="D60" s="7"/>
      <c r="E60" s="7" t="s">
        <v>162</v>
      </c>
      <c r="F60" s="7" t="s">
        <v>15</v>
      </c>
      <c r="G60" s="8">
        <v>352.61849999999845</v>
      </c>
      <c r="H60" s="9"/>
    </row>
    <row r="61" spans="1:8" x14ac:dyDescent="0.2">
      <c r="A61" s="6"/>
      <c r="B61" s="7" t="s">
        <v>163</v>
      </c>
      <c r="C61" s="7"/>
      <c r="D61" s="7"/>
      <c r="E61" s="7" t="s">
        <v>164</v>
      </c>
      <c r="F61" s="7" t="s">
        <v>12</v>
      </c>
      <c r="G61" s="8">
        <v>82.301122166520614</v>
      </c>
      <c r="H61" s="9"/>
    </row>
    <row r="62" spans="1:8" x14ac:dyDescent="0.2">
      <c r="A62" s="6"/>
      <c r="B62" s="7" t="s">
        <v>165</v>
      </c>
      <c r="C62" s="7"/>
      <c r="D62" s="7"/>
      <c r="E62" s="7" t="s">
        <v>166</v>
      </c>
      <c r="F62" s="7" t="s">
        <v>92</v>
      </c>
      <c r="G62" s="8">
        <v>64.848876126668102</v>
      </c>
      <c r="H62" s="9"/>
    </row>
    <row r="63" spans="1:8" x14ac:dyDescent="0.2">
      <c r="A63" s="6"/>
      <c r="B63" s="7" t="s">
        <v>165</v>
      </c>
      <c r="C63" s="7" t="s">
        <v>63</v>
      </c>
      <c r="D63" s="7"/>
      <c r="E63" s="7" t="s">
        <v>166</v>
      </c>
      <c r="F63" s="7" t="s">
        <v>92</v>
      </c>
      <c r="G63" s="8">
        <v>81.655803152900816</v>
      </c>
      <c r="H63" s="9"/>
    </row>
    <row r="64" spans="1:8" x14ac:dyDescent="0.2">
      <c r="A64" s="6"/>
      <c r="B64" s="7" t="s">
        <v>167</v>
      </c>
      <c r="C64" s="7"/>
      <c r="D64" s="7"/>
      <c r="E64" s="7" t="s">
        <v>168</v>
      </c>
      <c r="F64" s="7" t="s">
        <v>135</v>
      </c>
      <c r="G64" s="8">
        <v>44.37768524936746</v>
      </c>
      <c r="H64" s="9"/>
    </row>
    <row r="65" spans="1:8" x14ac:dyDescent="0.2">
      <c r="A65" s="6"/>
      <c r="B65" s="7" t="s">
        <v>169</v>
      </c>
      <c r="C65" s="7"/>
      <c r="D65" s="7"/>
      <c r="E65" s="7" t="s">
        <v>170</v>
      </c>
      <c r="F65" s="7" t="s">
        <v>92</v>
      </c>
      <c r="G65" s="8">
        <v>34.958199999999998</v>
      </c>
      <c r="H65" s="9"/>
    </row>
    <row r="66" spans="1:8" x14ac:dyDescent="0.2">
      <c r="A66" s="6"/>
      <c r="B66" s="7" t="s">
        <v>171</v>
      </c>
      <c r="C66" s="7"/>
      <c r="D66" s="7"/>
      <c r="E66" s="7" t="s">
        <v>172</v>
      </c>
      <c r="F66" s="7" t="s">
        <v>15</v>
      </c>
      <c r="G66" s="8">
        <v>318.73349999999999</v>
      </c>
      <c r="H66" s="9"/>
    </row>
    <row r="67" spans="1:8" x14ac:dyDescent="0.2">
      <c r="A67" s="6"/>
      <c r="B67" s="7" t="s">
        <v>173</v>
      </c>
      <c r="C67" s="7"/>
      <c r="D67" s="7"/>
      <c r="E67" s="7" t="s">
        <v>174</v>
      </c>
      <c r="F67" s="7" t="s">
        <v>92</v>
      </c>
      <c r="G67" s="8">
        <v>37.4405</v>
      </c>
      <c r="H67" s="9"/>
    </row>
    <row r="68" spans="1:8" x14ac:dyDescent="0.2">
      <c r="A68" s="6"/>
      <c r="B68" s="7" t="s">
        <v>175</v>
      </c>
      <c r="C68" s="7"/>
      <c r="D68" s="7"/>
      <c r="E68" s="7" t="s">
        <v>176</v>
      </c>
      <c r="F68" s="7" t="s">
        <v>15</v>
      </c>
      <c r="G68" s="8">
        <v>341.33170000000001</v>
      </c>
      <c r="H68" s="9"/>
    </row>
    <row r="69" spans="1:8" x14ac:dyDescent="0.2">
      <c r="A69" s="6"/>
      <c r="B69" s="7" t="s">
        <v>177</v>
      </c>
      <c r="C69" s="7"/>
      <c r="D69" s="7"/>
      <c r="E69" s="7" t="s">
        <v>178</v>
      </c>
      <c r="F69" s="7" t="s">
        <v>92</v>
      </c>
      <c r="G69" s="8">
        <v>18.660304000000004</v>
      </c>
      <c r="H69" s="9"/>
    </row>
    <row r="70" spans="1:8" x14ac:dyDescent="0.2">
      <c r="A70" s="6"/>
      <c r="B70" s="7" t="s">
        <v>179</v>
      </c>
      <c r="C70" s="7"/>
      <c r="D70" s="7"/>
      <c r="E70" s="7" t="s">
        <v>180</v>
      </c>
      <c r="F70" s="7" t="s">
        <v>92</v>
      </c>
      <c r="G70" s="8">
        <v>40.941264000000004</v>
      </c>
      <c r="H70" s="9"/>
    </row>
    <row r="71" spans="1:8" x14ac:dyDescent="0.2">
      <c r="A71" s="6"/>
      <c r="B71" s="7" t="s">
        <v>181</v>
      </c>
      <c r="C71" s="7"/>
      <c r="D71" s="7"/>
      <c r="E71" s="7" t="s">
        <v>182</v>
      </c>
      <c r="F71" s="7" t="s">
        <v>92</v>
      </c>
      <c r="G71" s="8">
        <v>24.707027836030392</v>
      </c>
      <c r="H71" s="9"/>
    </row>
    <row r="72" spans="1:8" x14ac:dyDescent="0.2">
      <c r="A72" s="6"/>
      <c r="B72" s="7" t="s">
        <v>183</v>
      </c>
      <c r="C72" s="7"/>
      <c r="D72" s="7"/>
      <c r="E72" s="7" t="s">
        <v>184</v>
      </c>
      <c r="F72" s="7" t="s">
        <v>15</v>
      </c>
      <c r="G72" s="8">
        <v>256.20656041230967</v>
      </c>
      <c r="H72" s="9"/>
    </row>
    <row r="73" spans="1:8" x14ac:dyDescent="0.2">
      <c r="A73" s="6"/>
      <c r="B73" s="7" t="s">
        <v>185</v>
      </c>
      <c r="C73" s="7"/>
      <c r="D73" s="7"/>
      <c r="E73" s="7" t="s">
        <v>186</v>
      </c>
      <c r="F73" s="7" t="s">
        <v>15</v>
      </c>
      <c r="G73" s="8">
        <v>185</v>
      </c>
      <c r="H73" s="9"/>
    </row>
    <row r="74" spans="1:8" x14ac:dyDescent="0.2">
      <c r="A74" s="6"/>
      <c r="B74" s="7" t="s">
        <v>187</v>
      </c>
      <c r="C74" s="7"/>
      <c r="D74" s="7"/>
      <c r="E74" s="7" t="s">
        <v>188</v>
      </c>
      <c r="F74" s="7" t="s">
        <v>15</v>
      </c>
      <c r="G74" s="8">
        <v>284.9259362537494</v>
      </c>
      <c r="H74" s="9"/>
    </row>
    <row r="75" spans="1:8" x14ac:dyDescent="0.2">
      <c r="A75" s="6"/>
      <c r="B75" s="7" t="s">
        <v>189</v>
      </c>
      <c r="C75" s="7"/>
      <c r="D75" s="7"/>
      <c r="E75" s="7" t="s">
        <v>190</v>
      </c>
      <c r="F75" s="7" t="s">
        <v>92</v>
      </c>
      <c r="G75" s="8">
        <v>34.004418469920886</v>
      </c>
      <c r="H75" s="9"/>
    </row>
    <row r="76" spans="1:8" ht="12.75" thickBot="1" x14ac:dyDescent="0.25">
      <c r="A76" s="6"/>
      <c r="B76" s="15" t="s">
        <v>191</v>
      </c>
      <c r="C76" s="15"/>
      <c r="D76" s="15"/>
      <c r="E76" s="15" t="s">
        <v>192</v>
      </c>
      <c r="F76" s="15" t="s">
        <v>92</v>
      </c>
      <c r="G76" s="25">
        <v>20.623332520805434</v>
      </c>
      <c r="H76" s="9"/>
    </row>
  </sheetData>
  <pageMargins left="0.5" right="0.5" top="0.69" bottom="0.66" header="0.3" footer="0.3"/>
  <pageSetup orientation="landscape" horizontalDpi="1200" verticalDpi="1200" r:id="rId1"/>
  <headerFooter>
    <oddHeader>&amp;LCO BH SFY25&amp;RDraft and Confidential</oddHeader>
    <oddFooter>&amp;L&amp;F | &amp;A&amp;R&amp;G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SFY25 Essential Fee Schedule</vt:lpstr>
      <vt:lpstr>'SFY25 Essential Fee Schedule'!Print_Area</vt:lpstr>
      <vt:lpstr>'SFY25 Essential Fee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Cagle, Ryan</dc:creator>
  <cp:lastModifiedBy>Jackson, Nicola</cp:lastModifiedBy>
  <dcterms:created xsi:type="dcterms:W3CDTF">2024-05-24T19:52:50Z</dcterms:created>
  <dcterms:modified xsi:type="dcterms:W3CDTF">2024-05-30T21:12:28Z</dcterms:modified>
</cp:coreProperties>
</file>