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H:\FATWIRE\Drupel\Diana\"/>
    </mc:Choice>
  </mc:AlternateContent>
  <xr:revisionPtr revIDLastSave="0" documentId="8_{99E15BDD-9401-46D8-B0C8-05EF04888BB2}" xr6:coauthVersionLast="46" xr6:coauthVersionMax="46" xr10:uidLastSave="{00000000-0000-0000-0000-000000000000}"/>
  <bookViews>
    <workbookView xWindow="-110" yWindow="-110" windowWidth="19420" windowHeight="10420" xr2:uid="{2884BA2E-F138-4CEE-B934-0AADDE47B9A5}"/>
  </bookViews>
  <sheets>
    <sheet name="How to fill out" sheetId="3" r:id="rId1"/>
    <sheet name="Operating IME Calc_Non-PPS Hosp" sheetId="1" r:id="rId2"/>
    <sheet name="Capital IME Calc_Non-PPS" sheetId="2"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7" i="2" l="1"/>
  <c r="D6" i="2"/>
  <c r="D5" i="2"/>
  <c r="J11" i="2"/>
  <c r="J13" i="1" l="1"/>
  <c r="K13" i="1" s="1"/>
  <c r="J13" i="2"/>
  <c r="J15" i="2" s="1"/>
  <c r="K17" i="2" s="1"/>
  <c r="K19" i="2" s="1"/>
  <c r="K19" i="1" s="1"/>
  <c r="K15" i="1" l="1"/>
  <c r="K17" i="1" s="1"/>
  <c r="K20" i="1" s="1"/>
</calcChain>
</file>

<file path=xl/sharedStrings.xml><?xml version="1.0" encoding="utf-8"?>
<sst xmlns="http://schemas.openxmlformats.org/spreadsheetml/2006/main" count="71" uniqueCount="50">
  <si>
    <t>IME Calculation</t>
  </si>
  <si>
    <t>Description</t>
  </si>
  <si>
    <t>I&amp;R / Bed Ratio Calc.</t>
  </si>
  <si>
    <t>Divided by;  # days in year</t>
  </si>
  <si>
    <t>Available Beds for IME Calc</t>
  </si>
  <si>
    <t>Operating IME Adjustment Amount P/Dsch</t>
  </si>
  <si>
    <t>Statutory IME Calculation</t>
  </si>
  <si>
    <t>Source Reference / Description</t>
  </si>
  <si>
    <t>Current Year I&amp;R FTEs-to-Bed Ratio</t>
  </si>
  <si>
    <t>= input value</t>
  </si>
  <si>
    <t>Total Patient Days</t>
  </si>
  <si>
    <t>MCR, W/S S-3, Part I, Ln 14, Col. 8</t>
  </si>
  <si>
    <t>Denominator for calculation of Capital I&amp;R-to-Bed Ratio</t>
  </si>
  <si>
    <t>Capital</t>
  </si>
  <si>
    <t>Operating</t>
  </si>
  <si>
    <t>Capital IME Adjustment Factor</t>
  </si>
  <si>
    <t>x DRG Base Operating Payment P/Dsch-Operating</t>
  </si>
  <si>
    <t>x DRG Base Operating Payment P/Dsch - Capital</t>
  </si>
  <si>
    <t>MCR, W/S S-3, Part I, Col. 2, Ln 14</t>
  </si>
  <si>
    <t>IME Adjustment Factor</t>
  </si>
  <si>
    <t>Capital IME Adjustment Amount P/Dsch</t>
  </si>
  <si>
    <t>Total IME Adjustment Amount P/Dsch</t>
  </si>
  <si>
    <t>Non-PPS Hospital (e.g. Pediatric or Critical Access Hospitals in Colorado)</t>
  </si>
  <si>
    <t xml:space="preserve"> </t>
  </si>
  <si>
    <t>Enter CCN/Medicare ID:</t>
  </si>
  <si>
    <t>Hospital Name</t>
  </si>
  <si>
    <t>06-XXXX</t>
  </si>
  <si>
    <t xml:space="preserve">Enter Hospital Name:  </t>
  </si>
  <si>
    <t>Cost Report Date:</t>
  </si>
  <si>
    <t>XX/XX/XXXX</t>
  </si>
  <si>
    <r>
      <t xml:space="preserve">IME Calculation:  </t>
    </r>
    <r>
      <rPr>
        <sz val="11"/>
        <color theme="1"/>
        <rFont val="Calibri"/>
        <family val="2"/>
        <scheme val="minor"/>
      </rPr>
      <t>Please use most recently available cost report to fill out and provide to the Department by Mar 1 of rebasing years.</t>
    </r>
  </si>
  <si>
    <r>
      <t xml:space="preserve">IME Calculation:  </t>
    </r>
    <r>
      <rPr>
        <sz val="11"/>
        <color theme="1"/>
        <rFont val="Calibri"/>
        <family val="2"/>
        <scheme val="minor"/>
      </rPr>
      <t>Please use most recently available cost report to fill out and provide to the Department by Mar 1 of each rebasing year.</t>
    </r>
  </si>
  <si>
    <t>Submit to the Department by Mar 1 of each rebasing year in order to be included in fiscal year rate calculations.</t>
  </si>
  <si>
    <t>diana.lambe@state.co.us</t>
  </si>
  <si>
    <t>Diana Lambe</t>
  </si>
  <si>
    <t>Please contact the Department's Inpatient Hospital Rates Analyst with any questions regarding this process.</t>
  </si>
  <si>
    <t xml:space="preserve">You are a non-PPS Medicare hospital in Colorado and qualify to receive an IME adjustment (have a teaching program). </t>
  </si>
  <si>
    <t>Please follow instructions below:</t>
  </si>
  <si>
    <t xml:space="preserve">Please choose your most recently available unaudited cost report to fill out the following tabs.  </t>
  </si>
  <si>
    <t>After filling out the worksheet, please have a C-Suite level executive familiar with the cost reports write and sign a letter attesting to accuracy of the data provided.</t>
  </si>
  <si>
    <t xml:space="preserve">Current Year I&amp;R FTEs </t>
  </si>
  <si>
    <t>Current Year I&amp;R FTEs</t>
  </si>
  <si>
    <t xml:space="preserve">Non-PPS hospitals who qualify for IME will need to prepare the worksheets contained in this workbook to calculate the Operating &amp; Capital IME ratio since the CMS IMPACT file does not compute those figures for them.  The Department has chosen cost reports that are typically filled out by non-PPS Medicare hospitals (Pediatric or Critical Access Hospital) to fill in the IME calculations.  Hospitals will also provide the Department with their latest audited cost report for GME calculation by March 1 of every rebasing year to the State’s contractor (Meyers &amp; Stauffer). </t>
  </si>
  <si>
    <r>
      <t xml:space="preserve">Please send to: </t>
    </r>
    <r>
      <rPr>
        <sz val="11"/>
        <rFont val="Calibri"/>
        <family val="2"/>
        <scheme val="minor"/>
      </rPr>
      <t>Kelly Swope, Senior Manager Myers and Stauffer LC 6312 S. Fiddlers Green Circle STE 510N Greenwood Village, CO 80111 or kswope@mslc.com</t>
    </r>
  </si>
  <si>
    <t>Most recent Medicare/Medicaid Cost (if different than most recently audited cost report) used to fill out this workbook for the Indirect Medical Education (IME) Adjustment.</t>
  </si>
  <si>
    <t xml:space="preserve">Signed letter attesting to the accuracy of the data provided in this workbook.  </t>
  </si>
  <si>
    <t>Please keep an eye out for a notice in the January &amp; February Provider Bulletins. We will also be sending reminder emails in February to all emails listed on our Hospital Engagement Meeting mailing list.</t>
  </si>
  <si>
    <t xml:space="preserve">In summary, we need two things by March 1, 2023.  Please note that there is no extension to this date. </t>
  </si>
  <si>
    <t>If we don’t receive this information by the due date above, the Department will be using the same information used for the last rebasing year.</t>
  </si>
  <si>
    <t>NON-PROSPECTIVE PAYMENT SYSTEM (PPS) HOSPITALS INDIRECT MEDICAL EDUCATION (IME) ADJUSTMENT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</si>
</sst>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_(* #,##0_);_(* \(#,##0\);_(* &quot;-&quot;??_);_(@_)"/>
    <numFmt numFmtId="165" formatCode="_(* #,##0.00000_);_(* \(#,##0.00000\);_(* &quot;-&quot;??_);_(@_)"/>
    <numFmt numFmtId="166" formatCode="_(* #,##0.000000_);_(* \(#,##0.000000\);_(* &quot;-&quot;??_);_(@_)"/>
    <numFmt numFmtId="167" formatCode="#,##0.0000_);\(#,##0.0000\)"/>
  </numFmts>
  <fonts count="9" x14ac:knownFonts="1">
    <font>
      <sz val="11"/>
      <color theme="1"/>
      <name val="Calibri"/>
      <family val="2"/>
      <scheme val="minor"/>
    </font>
    <font>
      <sz val="11"/>
      <color theme="1"/>
      <name val="Calibri"/>
      <family val="2"/>
      <scheme val="minor"/>
    </font>
    <font>
      <b/>
      <sz val="11"/>
      <color theme="1"/>
      <name val="Calibri"/>
      <family val="2"/>
      <scheme val="minor"/>
    </font>
    <font>
      <sz val="10"/>
      <color rgb="FF0000CC"/>
      <name val="Calibri"/>
      <family val="2"/>
      <scheme val="minor"/>
    </font>
    <font>
      <sz val="11"/>
      <color rgb="FFFF0000"/>
      <name val="Calibri"/>
      <family val="2"/>
      <scheme val="minor"/>
    </font>
    <font>
      <b/>
      <sz val="11"/>
      <name val="Calibri"/>
      <family val="2"/>
      <scheme val="minor"/>
    </font>
    <font>
      <b/>
      <sz val="14"/>
      <color theme="1"/>
      <name val="Calibri"/>
      <family val="2"/>
      <scheme val="minor"/>
    </font>
    <font>
      <u/>
      <sz val="11"/>
      <color theme="10"/>
      <name val="Calibri"/>
      <family val="2"/>
      <scheme val="minor"/>
    </font>
    <font>
      <sz val="11"/>
      <name val="Calibri"/>
      <family val="2"/>
      <scheme val="minor"/>
    </font>
  </fonts>
  <fills count="4">
    <fill>
      <patternFill patternType="none"/>
    </fill>
    <fill>
      <patternFill patternType="gray125"/>
    </fill>
    <fill>
      <patternFill patternType="solid">
        <fgColor theme="7" tint="0.79998168889431442"/>
        <bgColor indexed="64"/>
      </patternFill>
    </fill>
    <fill>
      <patternFill patternType="solid">
        <fgColor theme="0"/>
        <bgColor indexed="64"/>
      </patternFill>
    </fill>
  </fills>
  <borders count="7">
    <border>
      <left/>
      <right/>
      <top/>
      <bottom/>
      <diagonal/>
    </border>
    <border>
      <left/>
      <right/>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0" fontId="7" fillId="0" borderId="0" applyNumberFormat="0" applyFill="0" applyBorder="0" applyAlignment="0" applyProtection="0"/>
  </cellStyleXfs>
  <cellXfs count="44">
    <xf numFmtId="0" fontId="0" fillId="0" borderId="0" xfId="0"/>
    <xf numFmtId="0" fontId="0" fillId="2" borderId="4" xfId="0" applyFill="1" applyBorder="1" applyAlignment="1"/>
    <xf numFmtId="0" fontId="0" fillId="2" borderId="5" xfId="0" applyFill="1" applyBorder="1" applyAlignment="1"/>
    <xf numFmtId="0" fontId="0" fillId="2" borderId="6" xfId="0" applyFill="1" applyBorder="1" applyAlignment="1"/>
    <xf numFmtId="0" fontId="0" fillId="2" borderId="3" xfId="0" applyFill="1" applyBorder="1"/>
    <xf numFmtId="43" fontId="0" fillId="2" borderId="3" xfId="1" applyFont="1" applyFill="1" applyBorder="1"/>
    <xf numFmtId="164" fontId="0" fillId="2" borderId="3" xfId="1" applyNumberFormat="1" applyFont="1" applyFill="1" applyBorder="1"/>
    <xf numFmtId="0" fontId="0" fillId="2" borderId="3" xfId="0" applyFill="1" applyBorder="1" applyAlignment="1"/>
    <xf numFmtId="14" fontId="0" fillId="2" borderId="3" xfId="0" applyNumberFormat="1" applyFont="1" applyFill="1" applyBorder="1" applyAlignment="1">
      <alignment horizontal="center"/>
    </xf>
    <xf numFmtId="0" fontId="6" fillId="3" borderId="0" xfId="0" applyFont="1" applyFill="1"/>
    <xf numFmtId="0" fontId="0" fillId="3" borderId="0" xfId="0" applyFill="1"/>
    <xf numFmtId="0" fontId="7" fillId="3" borderId="0" xfId="3" applyFill="1"/>
    <xf numFmtId="0" fontId="0" fillId="3" borderId="0" xfId="0" applyFill="1" applyBorder="1" applyAlignment="1">
      <alignment horizontal="center"/>
    </xf>
    <xf numFmtId="0" fontId="0" fillId="3" borderId="0" xfId="0" applyFill="1" applyBorder="1" applyAlignment="1">
      <alignment horizontal="center" vertical="center"/>
    </xf>
    <xf numFmtId="0" fontId="0" fillId="3" borderId="0" xfId="0" quotePrefix="1" applyFill="1"/>
    <xf numFmtId="0" fontId="0" fillId="3" borderId="0" xfId="0" applyFill="1" applyBorder="1"/>
    <xf numFmtId="0" fontId="2" fillId="3" borderId="0" xfId="0" applyFont="1" applyFill="1"/>
    <xf numFmtId="0" fontId="5" fillId="3" borderId="0" xfId="0" applyFont="1" applyFill="1"/>
    <xf numFmtId="0" fontId="0" fillId="3" borderId="0" xfId="0" applyFill="1" applyBorder="1" applyAlignment="1"/>
    <xf numFmtId="0" fontId="2" fillId="3" borderId="0" xfId="0" applyFont="1" applyFill="1" applyAlignment="1">
      <alignment horizontal="center"/>
    </xf>
    <xf numFmtId="0" fontId="2" fillId="3" borderId="1" xfId="0" applyFont="1" applyFill="1" applyBorder="1"/>
    <xf numFmtId="0" fontId="2" fillId="3" borderId="0" xfId="0" applyFont="1" applyFill="1" applyBorder="1" applyAlignment="1">
      <alignment horizontal="center" wrapText="1"/>
    </xf>
    <xf numFmtId="0" fontId="2" fillId="3" borderId="1" xfId="0" applyFont="1" applyFill="1" applyBorder="1" applyAlignment="1">
      <alignment horizontal="center" wrapText="1"/>
    </xf>
    <xf numFmtId="166" fontId="0" fillId="3" borderId="0" xfId="1" applyNumberFormat="1" applyFont="1" applyFill="1"/>
    <xf numFmtId="166" fontId="0" fillId="3" borderId="0" xfId="0" applyNumberFormat="1" applyFill="1"/>
    <xf numFmtId="165" fontId="0" fillId="3" borderId="0" xfId="0" applyNumberFormat="1" applyFill="1"/>
    <xf numFmtId="44" fontId="0" fillId="3" borderId="1" xfId="2" applyNumberFormat="1" applyFont="1" applyFill="1" applyBorder="1"/>
    <xf numFmtId="0" fontId="4" fillId="3" borderId="0" xfId="0" applyFont="1" applyFill="1"/>
    <xf numFmtId="44" fontId="0" fillId="3" borderId="2" xfId="2" applyFont="1" applyFill="1" applyBorder="1"/>
    <xf numFmtId="44" fontId="0" fillId="3" borderId="1" xfId="0" applyNumberFormat="1" applyFill="1" applyBorder="1"/>
    <xf numFmtId="44" fontId="0" fillId="3" borderId="2" xfId="0" applyNumberFormat="1" applyFill="1" applyBorder="1"/>
    <xf numFmtId="43" fontId="0" fillId="3" borderId="1" xfId="1" applyFont="1" applyFill="1" applyBorder="1"/>
    <xf numFmtId="43" fontId="0" fillId="3" borderId="0" xfId="1" applyFont="1" applyFill="1"/>
    <xf numFmtId="167" fontId="3" fillId="3" borderId="0" xfId="0" applyNumberFormat="1" applyFont="1" applyFill="1"/>
    <xf numFmtId="0" fontId="0" fillId="3" borderId="0" xfId="0" applyFill="1" applyBorder="1" applyAlignment="1">
      <alignment horizontal="left"/>
    </xf>
    <xf numFmtId="0" fontId="0" fillId="2" borderId="3" xfId="0" applyFill="1" applyBorder="1" applyAlignment="1">
      <alignment horizontal="left"/>
    </xf>
    <xf numFmtId="0" fontId="8" fillId="3" borderId="0" xfId="0" applyFont="1" applyFill="1" applyBorder="1" applyAlignment="1">
      <alignment horizontal="left"/>
    </xf>
    <xf numFmtId="0" fontId="8" fillId="3" borderId="0" xfId="0" applyFont="1" applyFill="1" applyAlignment="1">
      <alignment horizontal="left"/>
    </xf>
    <xf numFmtId="0" fontId="0" fillId="3" borderId="0" xfId="0" applyFill="1" applyAlignment="1">
      <alignment horizontal="center"/>
    </xf>
    <xf numFmtId="0" fontId="0" fillId="3" borderId="0" xfId="0" applyFill="1" applyBorder="1" applyAlignment="1">
      <alignment horizontal="left"/>
    </xf>
    <xf numFmtId="0" fontId="8" fillId="3" borderId="0" xfId="0" applyFont="1" applyFill="1" applyBorder="1" applyAlignment="1">
      <alignment horizontal="left" wrapText="1"/>
    </xf>
    <xf numFmtId="0" fontId="0" fillId="3" borderId="0" xfId="0" applyFill="1" applyBorder="1" applyAlignment="1">
      <alignment horizontal="center" wrapText="1"/>
    </xf>
    <xf numFmtId="0" fontId="8" fillId="3" borderId="0" xfId="0" applyFont="1" applyFill="1" applyAlignment="1">
      <alignment horizontal="left" vertical="center" wrapText="1"/>
    </xf>
    <xf numFmtId="0" fontId="2" fillId="3" borderId="0" xfId="0" applyFont="1" applyFill="1" applyBorder="1" applyAlignment="1">
      <alignment horizontal="right"/>
    </xf>
  </cellXfs>
  <cellStyles count="4">
    <cellStyle name="Comma" xfId="1" builtinId="3"/>
    <cellStyle name="Currency" xfId="2" builtinId="4"/>
    <cellStyle name="Hyperlink" xfId="3"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diana.lambe@state.co.us"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3A3E40-0567-45B7-BE04-B8FD1AD33712}">
  <dimension ref="A1:S21"/>
  <sheetViews>
    <sheetView tabSelected="1" workbookViewId="0">
      <selection activeCell="A4" sqref="A4"/>
    </sheetView>
  </sheetViews>
  <sheetFormatPr defaultColWidth="8.90625" defaultRowHeight="14.5" x14ac:dyDescent="0.35"/>
  <cols>
    <col min="1" max="1" width="3.90625" style="10" customWidth="1"/>
    <col min="2" max="16384" width="8.90625" style="10"/>
  </cols>
  <sheetData>
    <row r="1" spans="1:19" ht="18.5" x14ac:dyDescent="0.45">
      <c r="A1" s="9" t="s">
        <v>49</v>
      </c>
    </row>
    <row r="2" spans="1:19" ht="8.4" customHeight="1" x14ac:dyDescent="0.35"/>
    <row r="3" spans="1:19" ht="49.75" customHeight="1" x14ac:dyDescent="0.35">
      <c r="A3" s="42" t="s">
        <v>42</v>
      </c>
      <c r="B3" s="42"/>
      <c r="C3" s="42"/>
      <c r="D3" s="42"/>
      <c r="E3" s="42"/>
      <c r="F3" s="42"/>
      <c r="G3" s="42"/>
      <c r="H3" s="42"/>
      <c r="I3" s="42"/>
      <c r="J3" s="42"/>
      <c r="K3" s="42"/>
      <c r="L3" s="42"/>
      <c r="M3" s="42"/>
      <c r="N3" s="42"/>
      <c r="O3" s="42"/>
      <c r="P3" s="42"/>
      <c r="Q3" s="42"/>
      <c r="R3" s="42"/>
      <c r="S3" s="42"/>
    </row>
    <row r="5" spans="1:19" x14ac:dyDescent="0.35">
      <c r="A5" s="16" t="s">
        <v>37</v>
      </c>
    </row>
    <row r="6" spans="1:19" x14ac:dyDescent="0.35">
      <c r="A6" s="12">
        <v>1</v>
      </c>
      <c r="B6" s="39" t="s">
        <v>36</v>
      </c>
      <c r="C6" s="39"/>
      <c r="D6" s="39"/>
      <c r="E6" s="39"/>
      <c r="F6" s="39"/>
      <c r="G6" s="39"/>
      <c r="H6" s="39"/>
      <c r="I6" s="39"/>
      <c r="J6" s="39"/>
      <c r="K6" s="39"/>
      <c r="L6" s="39"/>
    </row>
    <row r="7" spans="1:19" x14ac:dyDescent="0.35">
      <c r="A7" s="12">
        <v>2</v>
      </c>
      <c r="B7" s="39" t="s">
        <v>38</v>
      </c>
      <c r="C7" s="39"/>
      <c r="D7" s="39"/>
      <c r="E7" s="39"/>
      <c r="F7" s="39"/>
      <c r="G7" s="39"/>
      <c r="H7" s="39"/>
      <c r="I7" s="39"/>
      <c r="J7" s="39"/>
      <c r="K7" s="39"/>
      <c r="L7" s="39"/>
    </row>
    <row r="8" spans="1:19" x14ac:dyDescent="0.35">
      <c r="A8" s="13">
        <v>3</v>
      </c>
      <c r="B8" s="41" t="s">
        <v>39</v>
      </c>
      <c r="C8" s="41"/>
      <c r="D8" s="41"/>
      <c r="E8" s="41"/>
      <c r="F8" s="41"/>
      <c r="G8" s="41"/>
      <c r="H8" s="41"/>
      <c r="I8" s="41"/>
      <c r="J8" s="41"/>
      <c r="K8" s="41"/>
      <c r="L8" s="41"/>
      <c r="M8" s="41"/>
      <c r="N8" s="41"/>
      <c r="O8" s="41"/>
      <c r="P8" s="41"/>
    </row>
    <row r="9" spans="1:19" x14ac:dyDescent="0.35">
      <c r="A9" s="13">
        <v>4</v>
      </c>
      <c r="B9" s="40" t="s">
        <v>32</v>
      </c>
      <c r="C9" s="40"/>
      <c r="D9" s="40"/>
      <c r="E9" s="40"/>
      <c r="F9" s="40"/>
      <c r="G9" s="40"/>
      <c r="H9" s="40"/>
      <c r="I9" s="40"/>
      <c r="J9" s="40"/>
      <c r="K9" s="40"/>
      <c r="L9" s="40"/>
    </row>
    <row r="10" spans="1:19" x14ac:dyDescent="0.35">
      <c r="A10" s="13">
        <v>5</v>
      </c>
      <c r="B10" s="17" t="s">
        <v>43</v>
      </c>
      <c r="C10" s="36"/>
      <c r="D10" s="36"/>
      <c r="E10" s="36"/>
      <c r="F10" s="36"/>
      <c r="G10" s="36"/>
      <c r="H10" s="36"/>
      <c r="I10" s="36"/>
      <c r="J10" s="36"/>
      <c r="K10" s="36"/>
      <c r="L10" s="36"/>
    </row>
    <row r="11" spans="1:19" x14ac:dyDescent="0.35">
      <c r="A11" s="38">
        <v>6</v>
      </c>
      <c r="B11" s="10" t="s">
        <v>48</v>
      </c>
    </row>
    <row r="12" spans="1:19" x14ac:dyDescent="0.35">
      <c r="A12" s="38">
        <v>7</v>
      </c>
      <c r="B12" s="10" t="s">
        <v>46</v>
      </c>
    </row>
    <row r="13" spans="1:19" x14ac:dyDescent="0.35">
      <c r="A13" s="38"/>
    </row>
    <row r="14" spans="1:19" x14ac:dyDescent="0.35">
      <c r="A14" s="17" t="s">
        <v>47</v>
      </c>
      <c r="C14" s="27"/>
      <c r="D14" s="27"/>
      <c r="E14" s="27"/>
      <c r="F14" s="27"/>
      <c r="G14" s="27"/>
      <c r="H14" s="27"/>
      <c r="I14" s="27"/>
      <c r="J14" s="27"/>
      <c r="K14" s="27"/>
      <c r="L14" s="27"/>
      <c r="M14" s="27"/>
      <c r="N14" s="27"/>
      <c r="O14" s="27"/>
      <c r="P14" s="27"/>
      <c r="Q14" s="27"/>
    </row>
    <row r="15" spans="1:19" x14ac:dyDescent="0.35">
      <c r="A15" s="10">
        <v>1</v>
      </c>
      <c r="B15" s="37" t="s">
        <v>44</v>
      </c>
      <c r="C15" s="27"/>
      <c r="D15" s="27"/>
      <c r="E15" s="27"/>
      <c r="F15" s="27"/>
      <c r="G15" s="27"/>
      <c r="H15" s="27"/>
      <c r="I15" s="27"/>
      <c r="J15" s="27"/>
      <c r="K15" s="27"/>
      <c r="L15" s="27"/>
      <c r="M15" s="27"/>
      <c r="N15" s="27"/>
      <c r="O15" s="27"/>
      <c r="P15" s="27"/>
      <c r="Q15" s="27"/>
    </row>
    <row r="16" spans="1:19" x14ac:dyDescent="0.35">
      <c r="A16" s="10">
        <v>2</v>
      </c>
      <c r="B16" s="37" t="s">
        <v>45</v>
      </c>
      <c r="C16" s="27"/>
      <c r="D16" s="27"/>
      <c r="E16" s="27"/>
      <c r="F16" s="27"/>
      <c r="G16" s="27"/>
      <c r="H16" s="27"/>
      <c r="I16" s="27"/>
      <c r="J16" s="27"/>
      <c r="K16" s="27"/>
      <c r="L16" s="27"/>
      <c r="M16" s="27"/>
      <c r="N16" s="27"/>
      <c r="O16" s="27"/>
      <c r="P16" s="27"/>
      <c r="Q16" s="27"/>
    </row>
    <row r="17" spans="1:2" x14ac:dyDescent="0.35">
      <c r="A17" s="17" t="s">
        <v>43</v>
      </c>
    </row>
    <row r="18" spans="1:2" x14ac:dyDescent="0.35">
      <c r="A18" s="17"/>
    </row>
    <row r="19" spans="1:2" x14ac:dyDescent="0.35">
      <c r="A19" s="10" t="s">
        <v>35</v>
      </c>
    </row>
    <row r="20" spans="1:2" x14ac:dyDescent="0.35">
      <c r="B20" s="10" t="s">
        <v>34</v>
      </c>
    </row>
    <row r="21" spans="1:2" x14ac:dyDescent="0.35">
      <c r="B21" s="11" t="s">
        <v>33</v>
      </c>
    </row>
  </sheetData>
  <mergeCells count="5">
    <mergeCell ref="B6:L6"/>
    <mergeCell ref="B7:L7"/>
    <mergeCell ref="B9:L9"/>
    <mergeCell ref="B8:P8"/>
    <mergeCell ref="A3:S3"/>
  </mergeCells>
  <hyperlinks>
    <hyperlink ref="B21" r:id="rId1" xr:uid="{22DBDFD8-E3C9-48B4-808C-3CBD762D9890}"/>
  </hyperlinks>
  <pageMargins left="0.7" right="0.7" top="0.75" bottom="0.75" header="0.3" footer="0.3"/>
  <pageSetup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295F81-8FB8-4EEE-8A52-6EF7EF715293}">
  <dimension ref="A1:L20"/>
  <sheetViews>
    <sheetView workbookViewId="0">
      <selection sqref="A1:L21"/>
    </sheetView>
  </sheetViews>
  <sheetFormatPr defaultColWidth="8.90625" defaultRowHeight="14.5" x14ac:dyDescent="0.35"/>
  <cols>
    <col min="1" max="1" width="17.90625" style="10" customWidth="1"/>
    <col min="2" max="3" width="8.90625" style="10"/>
    <col min="4" max="4" width="16.1796875" style="10" customWidth="1"/>
    <col min="5" max="9" width="8.90625" style="10"/>
    <col min="10" max="10" width="12.08984375" style="10" customWidth="1"/>
    <col min="11" max="11" width="11.1796875" style="10" customWidth="1"/>
    <col min="12" max="16384" width="8.90625" style="10"/>
  </cols>
  <sheetData>
    <row r="1" spans="1:12" ht="19" thickBot="1" x14ac:dyDescent="0.5">
      <c r="A1" s="9" t="s">
        <v>22</v>
      </c>
      <c r="I1" s="4"/>
      <c r="J1" s="14" t="s">
        <v>9</v>
      </c>
    </row>
    <row r="2" spans="1:12" ht="18.5" x14ac:dyDescent="0.45">
      <c r="A2" s="9"/>
      <c r="I2" s="15"/>
      <c r="J2" s="14"/>
    </row>
    <row r="3" spans="1:12" x14ac:dyDescent="0.35">
      <c r="A3" s="16" t="s">
        <v>31</v>
      </c>
    </row>
    <row r="4" spans="1:12" ht="15" thickBot="1" x14ac:dyDescent="0.4">
      <c r="A4" s="16"/>
    </row>
    <row r="5" spans="1:12" ht="15" thickBot="1" x14ac:dyDescent="0.4">
      <c r="A5" s="17" t="s">
        <v>27</v>
      </c>
      <c r="D5" s="1" t="s">
        <v>25</v>
      </c>
      <c r="E5" s="2"/>
      <c r="F5" s="2"/>
      <c r="G5" s="2"/>
      <c r="H5" s="2"/>
      <c r="I5" s="2"/>
      <c r="J5" s="2"/>
      <c r="K5" s="3"/>
    </row>
    <row r="6" spans="1:12" ht="15" thickBot="1" x14ac:dyDescent="0.4">
      <c r="A6" s="16" t="s">
        <v>24</v>
      </c>
      <c r="D6" s="7" t="s">
        <v>26</v>
      </c>
      <c r="E6" s="18"/>
    </row>
    <row r="7" spans="1:12" ht="15" thickBot="1" x14ac:dyDescent="0.4">
      <c r="A7" s="16"/>
      <c r="B7" s="16"/>
      <c r="C7" s="16"/>
      <c r="D7" s="16"/>
      <c r="E7" s="16"/>
      <c r="F7" s="16"/>
      <c r="G7" s="16"/>
      <c r="H7" s="43" t="s">
        <v>28</v>
      </c>
      <c r="I7" s="43"/>
      <c r="J7" s="8" t="s">
        <v>29</v>
      </c>
      <c r="K7" s="19" t="s">
        <v>14</v>
      </c>
    </row>
    <row r="8" spans="1:12" ht="29.5" thickBot="1" x14ac:dyDescent="0.4">
      <c r="A8" s="20" t="s">
        <v>1</v>
      </c>
      <c r="B8" s="20"/>
      <c r="C8" s="16"/>
      <c r="D8" s="20" t="s">
        <v>7</v>
      </c>
      <c r="E8" s="20"/>
      <c r="F8" s="16"/>
      <c r="G8" s="16"/>
      <c r="H8" s="16"/>
      <c r="I8" s="16"/>
      <c r="J8" s="21" t="s">
        <v>2</v>
      </c>
      <c r="K8" s="22" t="s">
        <v>0</v>
      </c>
    </row>
    <row r="9" spans="1:12" ht="15" thickBot="1" x14ac:dyDescent="0.4">
      <c r="A9" s="10" t="s">
        <v>4</v>
      </c>
      <c r="D9" s="10" t="s">
        <v>18</v>
      </c>
      <c r="J9" s="5" t="s">
        <v>23</v>
      </c>
    </row>
    <row r="10" spans="1:12" ht="15" thickBot="1" x14ac:dyDescent="0.4"/>
    <row r="11" spans="1:12" ht="15" thickBot="1" x14ac:dyDescent="0.4">
      <c r="A11" s="10" t="s">
        <v>41</v>
      </c>
      <c r="D11" s="10" t="s">
        <v>18</v>
      </c>
      <c r="J11" s="5" t="s">
        <v>23</v>
      </c>
    </row>
    <row r="13" spans="1:12" x14ac:dyDescent="0.35">
      <c r="A13" s="10" t="s">
        <v>8</v>
      </c>
      <c r="J13" s="23" t="e">
        <f>J11/J9</f>
        <v>#VALUE!</v>
      </c>
      <c r="K13" s="24" t="e">
        <f>J13</f>
        <v>#VALUE!</v>
      </c>
    </row>
    <row r="15" spans="1:12" x14ac:dyDescent="0.35">
      <c r="A15" s="10" t="s">
        <v>19</v>
      </c>
      <c r="D15" s="10" t="s">
        <v>6</v>
      </c>
      <c r="K15" s="24" t="e">
        <f>1.35*((1+K13)^0.405-1)</f>
        <v>#VALUE!</v>
      </c>
      <c r="L15" s="25"/>
    </row>
    <row r="16" spans="1:12" x14ac:dyDescent="0.35">
      <c r="A16" s="10" t="s">
        <v>16</v>
      </c>
      <c r="K16" s="26">
        <v>6121.65</v>
      </c>
      <c r="L16" s="27" t="s">
        <v>23</v>
      </c>
    </row>
    <row r="17" spans="1:11" x14ac:dyDescent="0.35">
      <c r="A17" s="10" t="s">
        <v>5</v>
      </c>
      <c r="K17" s="28" t="e">
        <f>K15*K16</f>
        <v>#VALUE!</v>
      </c>
    </row>
    <row r="19" spans="1:11" x14ac:dyDescent="0.35">
      <c r="A19" s="10" t="s">
        <v>20</v>
      </c>
      <c r="K19" s="29" t="e">
        <f>'Capital IME Calc_Non-PPS'!K19</f>
        <v>#VALUE!</v>
      </c>
    </row>
    <row r="20" spans="1:11" x14ac:dyDescent="0.35">
      <c r="A20" s="10" t="s">
        <v>21</v>
      </c>
      <c r="K20" s="30" t="e">
        <f>K17+K19</f>
        <v>#VALUE!</v>
      </c>
    </row>
  </sheetData>
  <mergeCells count="1">
    <mergeCell ref="H7:I7"/>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343544-9205-4FC1-8115-494DB00EFF8F}">
  <dimension ref="A1:M19"/>
  <sheetViews>
    <sheetView workbookViewId="0">
      <selection sqref="A1:L20"/>
    </sheetView>
  </sheetViews>
  <sheetFormatPr defaultColWidth="8.90625" defaultRowHeight="14.5" x14ac:dyDescent="0.35"/>
  <cols>
    <col min="1" max="1" width="17.90625" style="10" customWidth="1"/>
    <col min="2" max="3" width="8.90625" style="10"/>
    <col min="4" max="4" width="14.1796875" style="10" customWidth="1"/>
    <col min="5" max="9" width="8.90625" style="10"/>
    <col min="10" max="10" width="12.08984375" style="10" customWidth="1"/>
    <col min="11" max="11" width="11.1796875" style="10" customWidth="1"/>
    <col min="12" max="16384" width="8.90625" style="10"/>
  </cols>
  <sheetData>
    <row r="1" spans="1:11" ht="19" thickBot="1" x14ac:dyDescent="0.5">
      <c r="A1" s="9" t="s">
        <v>22</v>
      </c>
      <c r="J1" s="4"/>
      <c r="K1" s="14" t="s">
        <v>9</v>
      </c>
    </row>
    <row r="2" spans="1:11" ht="18.5" x14ac:dyDescent="0.45">
      <c r="A2" s="9"/>
      <c r="J2" s="15"/>
      <c r="K2" s="14"/>
    </row>
    <row r="3" spans="1:11" x14ac:dyDescent="0.35">
      <c r="A3" s="16" t="s">
        <v>30</v>
      </c>
    </row>
    <row r="4" spans="1:11" ht="15" thickBot="1" x14ac:dyDescent="0.4">
      <c r="A4" s="16"/>
    </row>
    <row r="5" spans="1:11" ht="15" thickBot="1" x14ac:dyDescent="0.4">
      <c r="A5" s="17" t="s">
        <v>27</v>
      </c>
      <c r="D5" s="1" t="str">
        <f>'Operating IME Calc_Non-PPS Hosp'!D5</f>
        <v>Hospital Name</v>
      </c>
      <c r="E5" s="2"/>
      <c r="F5" s="2"/>
      <c r="G5" s="2"/>
      <c r="H5" s="2"/>
      <c r="I5" s="2"/>
      <c r="J5" s="2"/>
      <c r="K5" s="3"/>
    </row>
    <row r="6" spans="1:11" ht="15" thickBot="1" x14ac:dyDescent="0.4">
      <c r="A6" s="16" t="s">
        <v>24</v>
      </c>
      <c r="D6" s="35" t="str">
        <f>'Operating IME Calc_Non-PPS Hosp'!D6</f>
        <v>06-XXXX</v>
      </c>
      <c r="E6" s="34"/>
    </row>
    <row r="7" spans="1:11" ht="15" thickBot="1" x14ac:dyDescent="0.4">
      <c r="A7" s="16"/>
      <c r="B7" s="16"/>
      <c r="C7" s="16"/>
      <c r="D7" s="16"/>
      <c r="E7" s="16"/>
      <c r="F7" s="16"/>
      <c r="G7" s="16"/>
      <c r="H7" s="43" t="s">
        <v>28</v>
      </c>
      <c r="I7" s="43"/>
      <c r="J7" s="8" t="str">
        <f>'Operating IME Calc_Non-PPS Hosp'!J7</f>
        <v>XX/XX/XXXX</v>
      </c>
      <c r="K7" s="19" t="s">
        <v>13</v>
      </c>
    </row>
    <row r="8" spans="1:11" ht="29.5" thickBot="1" x14ac:dyDescent="0.4">
      <c r="A8" s="20" t="s">
        <v>1</v>
      </c>
      <c r="B8" s="20"/>
      <c r="C8" s="16"/>
      <c r="D8" s="20" t="s">
        <v>7</v>
      </c>
      <c r="E8" s="20"/>
      <c r="F8" s="16"/>
      <c r="G8" s="16"/>
      <c r="H8" s="16"/>
      <c r="I8" s="16"/>
      <c r="J8" s="21" t="s">
        <v>2</v>
      </c>
      <c r="K8" s="22" t="s">
        <v>0</v>
      </c>
    </row>
    <row r="9" spans="1:11" ht="15" thickBot="1" x14ac:dyDescent="0.4">
      <c r="A9" s="10" t="s">
        <v>10</v>
      </c>
      <c r="D9" s="10" t="s">
        <v>11</v>
      </c>
      <c r="J9" s="6" t="s">
        <v>23</v>
      </c>
    </row>
    <row r="10" spans="1:11" ht="15" thickBot="1" x14ac:dyDescent="0.4">
      <c r="A10" s="10" t="s">
        <v>3</v>
      </c>
      <c r="J10" s="6" t="s">
        <v>23</v>
      </c>
    </row>
    <row r="11" spans="1:11" x14ac:dyDescent="0.35">
      <c r="A11" s="10" t="s">
        <v>4</v>
      </c>
      <c r="D11" s="10" t="s">
        <v>12</v>
      </c>
      <c r="J11" s="31" t="e">
        <f>J9/J10</f>
        <v>#VALUE!</v>
      </c>
    </row>
    <row r="13" spans="1:11" x14ac:dyDescent="0.35">
      <c r="A13" s="10" t="s">
        <v>40</v>
      </c>
      <c r="D13" s="10" t="s">
        <v>18</v>
      </c>
      <c r="J13" s="32" t="str">
        <f>'Operating IME Calc_Non-PPS Hosp'!J11</f>
        <v xml:space="preserve"> </v>
      </c>
    </row>
    <row r="15" spans="1:11" x14ac:dyDescent="0.35">
      <c r="A15" s="10" t="s">
        <v>8</v>
      </c>
      <c r="J15" s="23" t="e">
        <f>J13/J11</f>
        <v>#VALUE!</v>
      </c>
      <c r="K15" s="33"/>
    </row>
    <row r="17" spans="1:13" x14ac:dyDescent="0.35">
      <c r="A17" s="10" t="s">
        <v>15</v>
      </c>
      <c r="D17" s="10" t="s">
        <v>6</v>
      </c>
      <c r="K17" s="23" t="e">
        <f>2.71828^(0.2822*J15)-1</f>
        <v>#VALUE!</v>
      </c>
      <c r="M17" s="25"/>
    </row>
    <row r="18" spans="1:13" x14ac:dyDescent="0.35">
      <c r="A18" s="10" t="s">
        <v>17</v>
      </c>
      <c r="K18" s="26">
        <v>472.59</v>
      </c>
      <c r="L18" s="10" t="s">
        <v>23</v>
      </c>
    </row>
    <row r="19" spans="1:13" x14ac:dyDescent="0.35">
      <c r="A19" s="10" t="s">
        <v>5</v>
      </c>
      <c r="K19" s="28" t="e">
        <f>K17*K18</f>
        <v>#VALUE!</v>
      </c>
    </row>
  </sheetData>
  <mergeCells count="1">
    <mergeCell ref="H7:I7"/>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How to fill out</vt:lpstr>
      <vt:lpstr>Operating IME Calc_Non-PPS Hosp</vt:lpstr>
      <vt:lpstr>Capital IME Calc_Non-PPS</vt:lpstr>
    </vt:vector>
  </TitlesOfParts>
  <Company>Health Management Associates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Kevin Riley</dc:creator>
  <cp:lastModifiedBy>Jackson, Nicola</cp:lastModifiedBy>
  <dcterms:created xsi:type="dcterms:W3CDTF">2022-09-08T18:19:35Z</dcterms:created>
  <dcterms:modified xsi:type="dcterms:W3CDTF">2022-10-10T14:22:15Z</dcterms:modified>
</cp:coreProperties>
</file>