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FATWIRE\Drupel\Diana\"/>
    </mc:Choice>
  </mc:AlternateContent>
  <xr:revisionPtr revIDLastSave="0" documentId="8_{F575005E-AE03-4E54-973E-964FDD0D6A5D}" xr6:coauthVersionLast="47" xr6:coauthVersionMax="47" xr10:uidLastSave="{00000000-0000-0000-0000-000000000000}"/>
  <bookViews>
    <workbookView xWindow="2070" yWindow="2490" windowWidth="21600" windowHeight="12315" xr2:uid="{BC506539-9DA9-45C8-B6DC-770CCBA98BF1}"/>
  </bookViews>
  <sheets>
    <sheet name="V40 Update Est Hosp Pmt Chg" sheetId="1" r:id="rId1"/>
  </sheets>
  <definedNames>
    <definedName name="allstats_together_hcuponly_Pass">#REF!</definedName>
    <definedName name="allstats_together_hcupP">#REF!</definedName>
    <definedName name="toliz_allstats_togetherTrad091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 l="1"/>
  <c r="F33" i="1"/>
  <c r="F34" i="1"/>
  <c r="F38" i="1"/>
  <c r="F39" i="1"/>
  <c r="F40" i="1"/>
  <c r="F41" i="1"/>
  <c r="F42" i="1"/>
  <c r="F43" i="1"/>
  <c r="F44" i="1"/>
  <c r="F45" i="1"/>
  <c r="F46" i="1"/>
  <c r="F47" i="1"/>
  <c r="F48" i="1"/>
  <c r="F49" i="1"/>
  <c r="F50"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alcChain>
</file>

<file path=xl/sharedStrings.xml><?xml version="1.0" encoding="utf-8"?>
<sst xmlns="http://schemas.openxmlformats.org/spreadsheetml/2006/main" count="152" uniqueCount="128">
  <si>
    <t>APR-DRG Version 40 Update Overview</t>
  </si>
  <si>
    <t>This budget neutral rule change will impact hospitals by bringing Health First Colorado’s payments for inpatient hospital stays into alignment with modern statistics based on national data. Since the Department has not updated the APR-DRG Version since 2016, the Department is currently using out of date cost data in its inpatient hospital payments. This update will reduce payments for hospital inpatients with diagnoses that have become more cost-effective to treat and increase payments for newer medical advancements such as CAR-T for cancer treatments. Newer versions of APR-DRGs also add administrative simplicity for processing claims for transgender members through the reduction of gender-specific claims editing. </t>
  </si>
  <si>
    <t>Please go to the following link to see the PowerPoint and the webinar recording of the various Hospital Stakeholder Engagement Meetings</t>
  </si>
  <si>
    <t>addressing the Version 40 Update:  November 3, 2023, December 15, 2023, January 12, 2024, March 1, 2024.</t>
  </si>
  <si>
    <t>https://hcpf.colorado.gov/hospital-stakeholder-engagement-meetings</t>
  </si>
  <si>
    <t>The dataset used to calculate changes in payment between V33 &amp; V40</t>
  </si>
  <si>
    <t>By pricing using FY 23-24 IP Base Rates for both versions, we can isolate the changes from V33 to V40.</t>
  </si>
  <si>
    <t>Waterfall of Claims Analyzed for Payment Changes</t>
  </si>
  <si>
    <t xml:space="preserve">   Medicare Crossovers were removed since the pricing is in large part based on what Medicare pays.</t>
  </si>
  <si>
    <t xml:space="preserve">   Third Party Liability (TPL) were also removed since we can’t accurately estimate how much would be paid by the third parties.</t>
  </si>
  <si>
    <t xml:space="preserve">   Lower of Pricing claims were removed as well.  When the billed amount is &lt;= to the paid amount, we remove them from this analysis since we can’t </t>
  </si>
  <si>
    <t xml:space="preserve">           accurately estimate how much will be billed by each hospital.</t>
  </si>
  <si>
    <t xml:space="preserve">WATERFALL OF CLAIMS ANALYZED FOR PMT CHANGES </t>
  </si>
  <si>
    <t>CY2022 paid claims without Medicare Crossovers repriced with FY2023-24 IP Base Rates grouped to V40</t>
  </si>
  <si>
    <t>117,000</t>
  </si>
  <si>
    <t xml:space="preserve">   V33 claims that are ungroupable in V40</t>
  </si>
  <si>
    <t xml:space="preserve">  Subtotal</t>
  </si>
  <si>
    <t xml:space="preserve">   Third Party Liability (TPL) &amp; Lower Of Pricing Removed</t>
  </si>
  <si>
    <t xml:space="preserve">  V40 Universe to estimate change in payment from V33</t>
  </si>
  <si>
    <t>CAH</t>
  </si>
  <si>
    <t>CLAIM CT</t>
  </si>
  <si>
    <t>V40 EST PMT</t>
  </si>
  <si>
    <t>V33 EST PMT</t>
  </si>
  <si>
    <t>V40-V33 EST PMG CHG</t>
  </si>
  <si>
    <t>V40-V33 EST PMT CHG %</t>
  </si>
  <si>
    <t>V40-V33 EST OUTLIER PMT CHGS</t>
  </si>
  <si>
    <t>NOT CAH</t>
  </si>
  <si>
    <t>Grand Total</t>
  </si>
  <si>
    <t>HOSPITALS</t>
  </si>
  <si>
    <t>HIPAA ADJ CLAIM CT</t>
  </si>
  <si>
    <t>Banner Health Total</t>
  </si>
  <si>
    <t>Banner Health – Ft. Collins</t>
  </si>
  <si>
    <t>East Morgan County Hospital</t>
  </si>
  <si>
    <t>Mckee Medical Center</t>
  </si>
  <si>
    <t>North Colorado Medical Center</t>
  </si>
  <si>
    <t>Sterling Regional Medical Center</t>
  </si>
  <si>
    <t>Centura Health (Commonspirit) Total</t>
  </si>
  <si>
    <t>Centura Health-St Thomas More Hospital</t>
  </si>
  <si>
    <t>Centura St. Elizabeth Hospital</t>
  </si>
  <si>
    <t>Longmont United Hospital</t>
  </si>
  <si>
    <t>Mercy Regional Medical Center</t>
  </si>
  <si>
    <t>OrthoColorado Hospital</t>
  </si>
  <si>
    <t>30 or under</t>
  </si>
  <si>
    <t>Penrose-St Francis Hospital</t>
  </si>
  <si>
    <t>St Anthony Hospital</t>
  </si>
  <si>
    <t>St Anthony Hospital North</t>
  </si>
  <si>
    <t>St Anthony Summit Medical Center</t>
  </si>
  <si>
    <t>St Mary Corwin Regional Medical Center</t>
  </si>
  <si>
    <t>Centura Health Adventist Total</t>
  </si>
  <si>
    <t>Avista Adventist Hospital</t>
  </si>
  <si>
    <t>Centura Health-Castle Rock Adventist Hospital</t>
  </si>
  <si>
    <t>Littleton Adventist Hospital</t>
  </si>
  <si>
    <t>Parker Adventist Hospital</t>
  </si>
  <si>
    <t>Porter Memorial Hospital</t>
  </si>
  <si>
    <t>Childrens Total</t>
  </si>
  <si>
    <t>Childrens Hospital Colorado</t>
  </si>
  <si>
    <t>Childrens Hospital Colorado-CO Sprgs</t>
  </si>
  <si>
    <t>HealthONE Total</t>
  </si>
  <si>
    <t>North Suburban Medical Center</t>
  </si>
  <si>
    <t>Rose Medical Center</t>
  </si>
  <si>
    <t>Sky Ridge Medical Center</t>
  </si>
  <si>
    <t>St Luke's Medical Center</t>
  </si>
  <si>
    <t>Swedish Medical Center</t>
  </si>
  <si>
    <t>The Medical Center Of Aurora</t>
  </si>
  <si>
    <t>Intermountain (formerly SCL Health) Total</t>
  </si>
  <si>
    <t>Exempla Good Samaritan Medical Center</t>
  </si>
  <si>
    <t>Exempla Lutheran Medical Center</t>
  </si>
  <si>
    <t>Platte Valley Medical Center</t>
  </si>
  <si>
    <t>Saint Joseph Hospital</t>
  </si>
  <si>
    <t>St Marys Hospital &amp; Medical Center</t>
  </si>
  <si>
    <t>UCHealth Total</t>
  </si>
  <si>
    <t>Longs Peak Hospital</t>
  </si>
  <si>
    <t>Medical Center Of The Rockies</t>
  </si>
  <si>
    <t>Memorial Health System</t>
  </si>
  <si>
    <t>Poudre Valley Hospital</t>
  </si>
  <si>
    <t>UCHealth Greeley Hospital</t>
  </si>
  <si>
    <t>UCHealth Highlands Ranch Hospital</t>
  </si>
  <si>
    <t>University Broomfield</t>
  </si>
  <si>
    <t>University Colorado Springs</t>
  </si>
  <si>
    <t>University Hospital</t>
  </si>
  <si>
    <t>University Pikes Peak</t>
  </si>
  <si>
    <t>Yampa Valley Medical Center</t>
  </si>
  <si>
    <t>San Luis Valley Total</t>
  </si>
  <si>
    <t>San Luis Valley Health Conejos County</t>
  </si>
  <si>
    <t>San Luis Valley Regional Medical Center</t>
  </si>
  <si>
    <t>Non System Hospital Total</t>
  </si>
  <si>
    <t>Animas Surgical Hospital</t>
  </si>
  <si>
    <t>Arkansas Valley Regional Medical Center</t>
  </si>
  <si>
    <t>Aspen Valley Hospital</t>
  </si>
  <si>
    <t>Boulder Community Hospital</t>
  </si>
  <si>
    <t>Community Hospital Home Health Service</t>
  </si>
  <si>
    <t>Delta County Memorial Hospital</t>
  </si>
  <si>
    <t>Denver General Hospital</t>
  </si>
  <si>
    <t>Estes Park Medical Center</t>
  </si>
  <si>
    <t>Family Health West</t>
  </si>
  <si>
    <t>Grand River Medical Center</t>
  </si>
  <si>
    <t>Gunnison Valley Hospital</t>
  </si>
  <si>
    <t>Haxtun Hospital District</t>
  </si>
  <si>
    <t>Heart Of Rockies Regional Medical Center</t>
  </si>
  <si>
    <t>Keefe Memorial Hospital</t>
  </si>
  <si>
    <t>Kit Carson County Memorial Hospital</t>
  </si>
  <si>
    <t>Kremmling Memorial Hospital</t>
  </si>
  <si>
    <t>Lincoln Community Hospital</t>
  </si>
  <si>
    <t>Melissa Memorial Hospital</t>
  </si>
  <si>
    <t>Memorial Hospital</t>
  </si>
  <si>
    <t>Montrose Memorial Hospital</t>
  </si>
  <si>
    <t>Mt San Rafael Hospital</t>
  </si>
  <si>
    <t>National Jewish Health</t>
  </si>
  <si>
    <t>Pagosa Mountain Hospital</t>
  </si>
  <si>
    <t>Parkview Medical Center</t>
  </si>
  <si>
    <t>Pioneers Medical Center</t>
  </si>
  <si>
    <t>Prowers Medical Center</t>
  </si>
  <si>
    <t>Rangely District Hospital</t>
  </si>
  <si>
    <t>Rio Grande Hospital</t>
  </si>
  <si>
    <t>Sedgwick County Memorial Hospital</t>
  </si>
  <si>
    <t>Southeast Colorado Hospital</t>
  </si>
  <si>
    <t>Southwest Memorial Hospital</t>
  </si>
  <si>
    <t>Spanish Peaks Regional Health Center</t>
  </si>
  <si>
    <t>St Vincent Hospital</t>
  </si>
  <si>
    <t>Vail Valley Medical Center</t>
  </si>
  <si>
    <t>Valley View Hospital</t>
  </si>
  <si>
    <t>Weisbrod Memorial County Hospital</t>
  </si>
  <si>
    <t>Wray Community District Hospital</t>
  </si>
  <si>
    <t>Yuma District Hospital</t>
  </si>
  <si>
    <t xml:space="preserve">The Department used CY 2022 in-state hospital claims grouped by V33 and repriced them using FY 23-24 IP Base Rates and compared those claims vs. V40 </t>
  </si>
  <si>
    <t>Hospital Payment Differentials between APR-DRG
Versions 33 and 40 Using Calendar Year 2022 Hospital Claim Dataset</t>
  </si>
  <si>
    <t>For any questions on the proposed DRG weights, please contact Andrew.Abalos@state.co.us  and Diana.Lambe@state.co.us.</t>
  </si>
  <si>
    <r>
      <t>claims also priced with FY 23-24 IP Base Rates as re-grouped by the 3M</t>
    </r>
    <r>
      <rPr>
        <vertAlign val="superscript"/>
        <sz val="12"/>
        <color rgb="FF000000"/>
        <rFont val="Trebuchet MS"/>
        <family val="2"/>
      </rPr>
      <t>©</t>
    </r>
    <r>
      <rPr>
        <sz val="12"/>
        <color rgb="FF000000"/>
        <rFont val="Trebuchet MS"/>
        <family val="2"/>
      </rPr>
      <t xml:space="preserve"> Core Grouping Software.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</si>
</sst>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u/>
      <sz val="11"/>
      <color theme="10"/>
      <name val="Calibri"/>
      <family val="2"/>
      <scheme val="minor"/>
    </font>
    <font>
      <sz val="14"/>
      <color theme="1"/>
      <name val="Calibri"/>
      <family val="2"/>
      <scheme val="minor"/>
    </font>
    <font>
      <sz val="16"/>
      <color rgb="FF000000"/>
      <name val="Trebuchet MS"/>
      <family val="2"/>
    </font>
    <font>
      <sz val="16"/>
      <color theme="1"/>
      <name val="Trebuchet MS"/>
      <family val="2"/>
    </font>
    <font>
      <b/>
      <sz val="14"/>
      <color theme="1"/>
      <name val="Calibri"/>
      <family val="2"/>
      <scheme val="minor"/>
    </font>
    <font>
      <sz val="12"/>
      <color theme="1"/>
      <name val="Calibri"/>
      <family val="2"/>
      <scheme val="minor"/>
    </font>
    <font>
      <b/>
      <sz val="12"/>
      <color theme="1"/>
      <name val="Calibri"/>
      <family val="2"/>
      <scheme val="minor"/>
    </font>
    <font>
      <sz val="12"/>
      <color rgb="FF000000"/>
      <name val="Trebuchet MS"/>
      <family val="2"/>
    </font>
    <font>
      <b/>
      <i/>
      <sz val="12"/>
      <color theme="1"/>
      <name val="Calibri"/>
      <family val="2"/>
      <scheme val="minor"/>
    </font>
    <font>
      <sz val="12"/>
      <name val="Trebuchet MS"/>
      <family val="2"/>
    </font>
    <font>
      <sz val="12"/>
      <color theme="1"/>
      <name val="Trebuchet MS"/>
      <family val="2"/>
    </font>
    <font>
      <b/>
      <sz val="14"/>
      <color theme="1"/>
      <name val="Trebuchet MS"/>
      <family val="2"/>
    </font>
    <font>
      <u/>
      <sz val="12"/>
      <color theme="10"/>
      <name val="Trebuchet MS"/>
      <family val="2"/>
    </font>
    <font>
      <b/>
      <sz val="16"/>
      <color theme="1"/>
      <name val="Calibri"/>
      <family val="2"/>
      <scheme val="minor"/>
    </font>
    <font>
      <b/>
      <u/>
      <sz val="12"/>
      <color rgb="FF000000"/>
      <name val="Trebuchet MS"/>
      <family val="2"/>
    </font>
    <font>
      <sz val="14"/>
      <color theme="1"/>
      <name val="Trebuchet MS"/>
      <family val="2"/>
    </font>
    <font>
      <vertAlign val="superscript"/>
      <sz val="12"/>
      <color rgb="FF000000"/>
      <name val="Trebuchet MS"/>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5">
    <border>
      <left/>
      <right/>
      <top/>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55">
    <xf numFmtId="0" fontId="0" fillId="0" borderId="0" xfId="0"/>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xf numFmtId="3" fontId="2" fillId="2" borderId="2" xfId="0" applyNumberFormat="1" applyFont="1" applyFill="1" applyBorder="1" applyAlignment="1">
      <alignment horizontal="center"/>
    </xf>
    <xf numFmtId="164" fontId="2" fillId="2" borderId="2" xfId="0" applyNumberFormat="1" applyFont="1" applyFill="1" applyBorder="1" applyAlignment="1">
      <alignment horizontal="center"/>
    </xf>
    <xf numFmtId="165" fontId="2" fillId="2" borderId="2" xfId="1" applyNumberFormat="1" applyFont="1" applyFill="1" applyBorder="1" applyAlignment="1">
      <alignment horizontal="center"/>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3" borderId="0" xfId="0" applyFont="1" applyFill="1"/>
    <xf numFmtId="3" fontId="2" fillId="3" borderId="0" xfId="0" applyNumberFormat="1" applyFont="1" applyFill="1" applyAlignment="1">
      <alignment horizontal="center"/>
    </xf>
    <xf numFmtId="164" fontId="2" fillId="3" borderId="0" xfId="0" applyNumberFormat="1" applyFont="1" applyFill="1" applyAlignment="1">
      <alignment horizontal="center"/>
    </xf>
    <xf numFmtId="165" fontId="2" fillId="3" borderId="0" xfId="1" applyNumberFormat="1" applyFont="1" applyFill="1" applyBorder="1" applyAlignment="1">
      <alignment horizontal="center"/>
    </xf>
    <xf numFmtId="0" fontId="0" fillId="4" borderId="0" xfId="0" applyFill="1" applyAlignment="1">
      <alignment horizontal="left" indent="2"/>
    </xf>
    <xf numFmtId="3" fontId="0" fillId="4" borderId="0" xfId="0" applyNumberFormat="1" applyFill="1" applyAlignment="1">
      <alignment horizontal="center"/>
    </xf>
    <xf numFmtId="164" fontId="0" fillId="4" borderId="0" xfId="0" applyNumberFormat="1" applyFill="1" applyAlignment="1">
      <alignment horizontal="center"/>
    </xf>
    <xf numFmtId="165" fontId="0" fillId="4" borderId="0" xfId="1" applyNumberFormat="1" applyFont="1" applyFill="1" applyBorder="1" applyAlignment="1">
      <alignment horizontal="center"/>
    </xf>
    <xf numFmtId="165" fontId="0" fillId="3" borderId="0" xfId="1" applyNumberFormat="1" applyFont="1" applyFill="1" applyBorder="1" applyAlignment="1">
      <alignment horizontal="center"/>
    </xf>
    <xf numFmtId="0" fontId="2" fillId="2" borderId="0" xfId="0" applyFont="1" applyFill="1"/>
    <xf numFmtId="3" fontId="2" fillId="2" borderId="0" xfId="0" applyNumberFormat="1" applyFont="1" applyFill="1" applyAlignment="1">
      <alignment horizontal="center"/>
    </xf>
    <xf numFmtId="164" fontId="2" fillId="2" borderId="0" xfId="0" applyNumberFormat="1" applyFont="1" applyFill="1" applyAlignment="1">
      <alignment horizontal="center"/>
    </xf>
    <xf numFmtId="165" fontId="2" fillId="2" borderId="0" xfId="1" applyNumberFormat="1" applyFont="1" applyFill="1" applyBorder="1" applyAlignment="1">
      <alignment horizontal="center"/>
    </xf>
    <xf numFmtId="0" fontId="2" fillId="4" borderId="0" xfId="0" applyFont="1" applyFill="1"/>
    <xf numFmtId="0" fontId="0" fillId="4" borderId="0" xfId="0" applyFill="1"/>
    <xf numFmtId="165" fontId="0" fillId="4" borderId="0" xfId="1" applyNumberFormat="1" applyFont="1" applyFill="1"/>
    <xf numFmtId="165" fontId="0" fillId="4" borderId="0" xfId="1" applyNumberFormat="1" applyFont="1" applyFill="1" applyAlignment="1">
      <alignment horizontal="center"/>
    </xf>
    <xf numFmtId="0" fontId="5" fillId="4" borderId="0" xfId="0" applyFont="1" applyFill="1" applyAlignment="1">
      <alignment vertical="center" wrapText="1"/>
    </xf>
    <xf numFmtId="0" fontId="7" fillId="4" borderId="0" xfId="0" applyFont="1" applyFill="1"/>
    <xf numFmtId="0" fontId="7" fillId="4" borderId="0" xfId="0" applyFont="1" applyFill="1" applyAlignment="1">
      <alignment vertical="center" wrapText="1"/>
    </xf>
    <xf numFmtId="0" fontId="9" fillId="4" borderId="3" xfId="0" applyFont="1" applyFill="1" applyBorder="1" applyAlignment="1">
      <alignment horizontal="center"/>
    </xf>
    <xf numFmtId="3" fontId="9" fillId="4" borderId="3" xfId="0" quotePrefix="1" applyNumberFormat="1" applyFont="1" applyFill="1" applyBorder="1" applyAlignment="1">
      <alignment horizontal="center"/>
    </xf>
    <xf numFmtId="3" fontId="10" fillId="5" borderId="3" xfId="0" quotePrefix="1" applyNumberFormat="1" applyFont="1" applyFill="1" applyBorder="1" applyAlignment="1">
      <alignment horizontal="center"/>
    </xf>
    <xf numFmtId="0" fontId="9" fillId="4" borderId="3" xfId="0" applyFont="1" applyFill="1" applyBorder="1" applyAlignment="1">
      <alignment wrapText="1"/>
    </xf>
    <xf numFmtId="0" fontId="10" fillId="5" borderId="3" xfId="0" applyFont="1" applyFill="1" applyBorder="1" applyAlignment="1">
      <alignment wrapText="1"/>
    </xf>
    <xf numFmtId="0" fontId="9" fillId="4" borderId="4" xfId="0" applyFont="1" applyFill="1" applyBorder="1" applyAlignment="1">
      <alignment horizontal="left" vertical="center" wrapText="1"/>
    </xf>
    <xf numFmtId="0" fontId="9" fillId="4" borderId="4" xfId="0" applyFont="1" applyFill="1" applyBorder="1" applyAlignment="1">
      <alignment horizontal="center" vertical="center"/>
    </xf>
    <xf numFmtId="0" fontId="6" fillId="4" borderId="0" xfId="0" applyFont="1" applyFill="1" applyAlignment="1">
      <alignment vertical="center" readingOrder="1"/>
    </xf>
    <xf numFmtId="0" fontId="7" fillId="4" borderId="0" xfId="0" applyFont="1" applyFill="1" applyAlignment="1">
      <alignment vertical="center"/>
    </xf>
    <xf numFmtId="0" fontId="11" fillId="4" borderId="0" xfId="0" applyFont="1" applyFill="1" applyAlignment="1">
      <alignment vertical="center" readingOrder="1"/>
    </xf>
    <xf numFmtId="0" fontId="8" fillId="5" borderId="3" xfId="0" applyFont="1" applyFill="1" applyBorder="1"/>
    <xf numFmtId="0" fontId="12" fillId="6" borderId="3" xfId="0" applyFont="1" applyFill="1" applyBorder="1" applyAlignment="1">
      <alignment wrapText="1"/>
    </xf>
    <xf numFmtId="3" fontId="12" fillId="6" borderId="3" xfId="0" quotePrefix="1" applyNumberFormat="1" applyFont="1" applyFill="1" applyBorder="1" applyAlignment="1">
      <alignment horizontal="center"/>
    </xf>
    <xf numFmtId="0" fontId="14" fillId="4" borderId="0" xfId="0" applyFont="1" applyFill="1"/>
    <xf numFmtId="0" fontId="13" fillId="4" borderId="0" xfId="0" applyFont="1" applyFill="1" applyAlignment="1">
      <alignment horizontal="left" vertical="center" wrapText="1"/>
    </xf>
    <xf numFmtId="0" fontId="16" fillId="4" borderId="0" xfId="2" applyFont="1" applyFill="1"/>
    <xf numFmtId="0" fontId="18" fillId="4" borderId="0" xfId="0" applyFont="1" applyFill="1" applyAlignment="1">
      <alignment vertical="center" readingOrder="1"/>
    </xf>
    <xf numFmtId="14" fontId="14" fillId="4" borderId="0" xfId="0" applyNumberFormat="1" applyFont="1" applyFill="1"/>
    <xf numFmtId="0" fontId="19" fillId="0" borderId="0" xfId="0" applyFont="1"/>
    <xf numFmtId="0" fontId="3" fillId="4" borderId="0" xfId="0" applyFont="1" applyFill="1" applyAlignment="1">
      <alignment vertical="center" wrapText="1"/>
    </xf>
    <xf numFmtId="0" fontId="18" fillId="4" borderId="0" xfId="0" applyFont="1" applyFill="1"/>
    <xf numFmtId="0" fontId="13" fillId="4" borderId="0" xfId="0" applyFont="1" applyFill="1" applyAlignment="1">
      <alignment horizontal="left" vertical="center" wrapText="1"/>
    </xf>
    <xf numFmtId="0" fontId="15" fillId="4" borderId="0" xfId="0" applyFont="1" applyFill="1" applyAlignment="1">
      <alignment horizontal="center"/>
    </xf>
    <xf numFmtId="0" fontId="17" fillId="4" borderId="0" xfId="0" applyFont="1" applyFill="1" applyAlignment="1">
      <alignment horizontal="center" wrapText="1"/>
    </xf>
    <xf numFmtId="0" fontId="17" fillId="4" borderId="0" xfId="0" applyFont="1" applyFill="1" applyAlignment="1">
      <alignment horizontal="center"/>
    </xf>
  </cellXfs>
  <cellStyles count="3">
    <cellStyle name="Hyperlink" xfId="2" builtinId="8"/>
    <cellStyle name="Normal" xfId="0" builtinId="0"/>
    <cellStyle name="Percent" xfId="1" builtinId="5"/>
  </cellStyles>
  <dxfs count="3">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cpf.colorado.gov/hospital-stakeholder-engagement-meetings" TargetMode="External"/><Relationship Id="rId1" Type="http://schemas.openxmlformats.org/officeDocument/2006/relationships/hyperlink" Target="https://hcpf.colorado.gov/hospital-stakeholder-engagement-mee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3CDF6-8261-4A6F-A584-0132F3499A3C}">
  <dimension ref="A1:AC346"/>
  <sheetViews>
    <sheetView tabSelected="1" topLeftCell="A16" zoomScale="106" zoomScaleNormal="106" workbookViewId="0">
      <selection activeCell="C13" sqref="C13"/>
    </sheetView>
  </sheetViews>
  <sheetFormatPr defaultRowHeight="15" x14ac:dyDescent="0.25"/>
  <cols>
    <col min="1" max="1" width="52.85546875" customWidth="1"/>
    <col min="2" max="2" width="14.85546875" bestFit="1" customWidth="1"/>
    <col min="3" max="5" width="17.42578125" customWidth="1"/>
    <col min="6" max="6" width="16.7109375" customWidth="1"/>
    <col min="7" max="7" width="19.85546875" customWidth="1"/>
    <col min="8" max="8" width="12.28515625" style="24" customWidth="1"/>
    <col min="9" max="29" width="9.140625" style="24"/>
  </cols>
  <sheetData>
    <row r="1" spans="1:26" s="43" customFormat="1" ht="19.5" x14ac:dyDescent="0.35">
      <c r="A1" s="52" t="s">
        <v>0</v>
      </c>
      <c r="B1" s="52"/>
      <c r="C1" s="52"/>
      <c r="D1" s="52"/>
      <c r="E1" s="52"/>
      <c r="F1" s="52"/>
      <c r="G1" s="52"/>
      <c r="H1" s="47"/>
    </row>
    <row r="2" spans="1:26" s="43" customFormat="1" ht="109.5" customHeight="1" x14ac:dyDescent="0.35">
      <c r="A2" s="51" t="s">
        <v>1</v>
      </c>
      <c r="B2" s="51"/>
      <c r="C2" s="51"/>
      <c r="D2" s="51"/>
      <c r="E2" s="51"/>
      <c r="F2" s="51"/>
      <c r="G2" s="51"/>
    </row>
    <row r="3" spans="1:26" s="43" customFormat="1" ht="18" x14ac:dyDescent="0.35">
      <c r="A3" s="44"/>
      <c r="B3" s="44"/>
      <c r="C3" s="44"/>
      <c r="D3" s="44"/>
      <c r="E3" s="44"/>
      <c r="F3" s="44"/>
      <c r="G3" s="44"/>
    </row>
    <row r="4" spans="1:26" s="43" customFormat="1" ht="18" x14ac:dyDescent="0.35">
      <c r="A4" s="43" t="s">
        <v>2</v>
      </c>
    </row>
    <row r="5" spans="1:26" s="43" customFormat="1" ht="18" x14ac:dyDescent="0.35">
      <c r="A5" s="43" t="s">
        <v>3</v>
      </c>
    </row>
    <row r="6" spans="1:26" s="43" customFormat="1" ht="18" x14ac:dyDescent="0.35">
      <c r="A6" s="45" t="s">
        <v>4</v>
      </c>
    </row>
    <row r="7" spans="1:26" s="24" customFormat="1" x14ac:dyDescent="0.25"/>
    <row r="8" spans="1:26" s="24" customFormat="1" ht="18" x14ac:dyDescent="0.35">
      <c r="A8" s="50" t="s">
        <v>5</v>
      </c>
    </row>
    <row r="9" spans="1:26" s="24" customFormat="1" ht="21" x14ac:dyDescent="0.35">
      <c r="A9" s="39" t="s">
        <v>124</v>
      </c>
      <c r="B9" s="37"/>
      <c r="C9" s="37"/>
      <c r="D9" s="37"/>
      <c r="E9" s="37"/>
      <c r="F9" s="37"/>
      <c r="G9" s="37"/>
      <c r="H9" s="37"/>
      <c r="I9" s="37"/>
      <c r="J9" s="37"/>
      <c r="K9" s="37"/>
      <c r="L9" s="37"/>
      <c r="M9" s="37"/>
      <c r="N9" s="37"/>
      <c r="O9" s="37"/>
      <c r="P9" s="37"/>
      <c r="Q9" s="37"/>
      <c r="R9" s="28"/>
      <c r="S9" s="28"/>
      <c r="T9" s="28"/>
      <c r="U9" s="28"/>
      <c r="V9" s="28"/>
      <c r="W9" s="28"/>
      <c r="X9" s="28"/>
      <c r="Y9" s="28"/>
      <c r="Z9" s="28"/>
    </row>
    <row r="10" spans="1:26" s="24" customFormat="1" ht="21" x14ac:dyDescent="0.35">
      <c r="A10" s="39" t="s">
        <v>127</v>
      </c>
      <c r="B10" s="37"/>
      <c r="C10" s="37"/>
      <c r="D10" s="37"/>
      <c r="E10" s="37"/>
      <c r="F10" s="37"/>
      <c r="G10" s="37"/>
      <c r="H10" s="37"/>
      <c r="I10" s="37"/>
      <c r="J10" s="37"/>
      <c r="K10" s="37"/>
      <c r="L10" s="37"/>
      <c r="M10" s="37"/>
      <c r="N10" s="37"/>
      <c r="O10" s="37"/>
      <c r="P10" s="37"/>
      <c r="Q10" s="37"/>
      <c r="R10" s="28"/>
      <c r="S10" s="28"/>
      <c r="T10" s="28"/>
      <c r="U10" s="28"/>
      <c r="V10" s="28"/>
      <c r="W10" s="28"/>
      <c r="X10" s="28"/>
      <c r="Y10" s="28"/>
      <c r="Z10" s="28"/>
    </row>
    <row r="11" spans="1:26" s="24" customFormat="1" ht="21" x14ac:dyDescent="0.35">
      <c r="A11" s="39" t="s">
        <v>6</v>
      </c>
      <c r="B11" s="37"/>
      <c r="C11" s="37"/>
      <c r="D11" s="37"/>
      <c r="E11" s="37"/>
      <c r="F11" s="37"/>
      <c r="G11" s="37"/>
      <c r="H11" s="37"/>
      <c r="I11" s="37"/>
      <c r="J11" s="37"/>
      <c r="K11" s="37"/>
      <c r="L11" s="37"/>
      <c r="M11" s="37"/>
      <c r="N11" s="37"/>
      <c r="O11" s="37"/>
      <c r="P11" s="37"/>
      <c r="Q11" s="37"/>
      <c r="R11" s="28"/>
      <c r="S11" s="28"/>
      <c r="T11" s="28"/>
      <c r="U11" s="28"/>
      <c r="V11" s="28"/>
      <c r="W11" s="28"/>
      <c r="X11" s="28"/>
      <c r="Y11" s="28"/>
      <c r="Z11" s="28"/>
    </row>
    <row r="12" spans="1:26" s="24" customFormat="1" ht="21" x14ac:dyDescent="0.35">
      <c r="A12" s="39"/>
      <c r="B12" s="37"/>
      <c r="C12" s="37"/>
      <c r="D12" s="37"/>
      <c r="E12" s="37"/>
      <c r="F12" s="37"/>
      <c r="G12" s="37"/>
      <c r="H12" s="37"/>
      <c r="I12" s="37"/>
      <c r="J12" s="37"/>
      <c r="K12" s="37"/>
      <c r="L12" s="37"/>
      <c r="M12" s="37"/>
      <c r="N12" s="37"/>
      <c r="O12" s="37"/>
      <c r="P12" s="37"/>
      <c r="Q12" s="37"/>
      <c r="R12" s="28"/>
      <c r="S12" s="28"/>
      <c r="T12" s="28"/>
      <c r="U12" s="28"/>
      <c r="V12" s="28"/>
      <c r="W12" s="28"/>
      <c r="X12" s="28"/>
      <c r="Y12" s="28"/>
      <c r="Z12" s="28"/>
    </row>
    <row r="13" spans="1:26" s="24" customFormat="1" ht="21" x14ac:dyDescent="0.25">
      <c r="A13" s="46" t="s">
        <v>7</v>
      </c>
      <c r="B13" s="37"/>
      <c r="C13" s="37"/>
      <c r="D13" s="37"/>
      <c r="E13" s="37"/>
      <c r="F13" s="37"/>
      <c r="G13" s="37"/>
      <c r="H13" s="37"/>
      <c r="I13" s="37"/>
      <c r="J13" s="37"/>
      <c r="K13" s="37"/>
      <c r="L13" s="37"/>
      <c r="M13" s="37"/>
      <c r="N13" s="37"/>
      <c r="O13" s="37"/>
      <c r="P13" s="37"/>
      <c r="Q13" s="37"/>
      <c r="R13" s="37"/>
      <c r="S13" s="29"/>
      <c r="T13" s="29"/>
      <c r="U13" s="29"/>
      <c r="V13" s="29"/>
      <c r="W13" s="29"/>
      <c r="X13" s="29"/>
      <c r="Y13" s="29"/>
      <c r="Z13" s="29"/>
    </row>
    <row r="14" spans="1:26" s="24" customFormat="1" ht="21" x14ac:dyDescent="0.25">
      <c r="A14" s="39" t="s">
        <v>8</v>
      </c>
      <c r="B14" s="37"/>
      <c r="C14" s="37"/>
      <c r="D14" s="37"/>
      <c r="E14" s="37"/>
      <c r="F14" s="37"/>
      <c r="G14" s="37"/>
      <c r="H14" s="37"/>
      <c r="I14" s="37"/>
      <c r="J14" s="37"/>
      <c r="K14" s="37"/>
      <c r="L14" s="37"/>
      <c r="M14" s="37"/>
      <c r="N14" s="37"/>
      <c r="O14" s="37"/>
      <c r="P14" s="37"/>
      <c r="Q14" s="37"/>
      <c r="R14" s="37"/>
      <c r="S14" s="29"/>
      <c r="T14" s="29"/>
      <c r="U14" s="29"/>
      <c r="V14" s="29"/>
      <c r="W14" s="29"/>
      <c r="X14" s="29"/>
      <c r="Y14" s="29"/>
      <c r="Z14" s="29"/>
    </row>
    <row r="15" spans="1:26" s="24" customFormat="1" ht="21" x14ac:dyDescent="0.25">
      <c r="A15" s="39" t="s">
        <v>9</v>
      </c>
      <c r="B15" s="37"/>
      <c r="C15" s="37"/>
      <c r="D15" s="37"/>
      <c r="E15" s="37"/>
      <c r="F15" s="37"/>
      <c r="G15" s="37"/>
      <c r="H15" s="37"/>
      <c r="I15" s="37"/>
      <c r="J15" s="37"/>
      <c r="K15" s="37"/>
      <c r="L15" s="37"/>
      <c r="M15" s="37"/>
      <c r="N15" s="37"/>
      <c r="O15" s="37"/>
      <c r="P15" s="37"/>
      <c r="Q15" s="37"/>
      <c r="R15" s="37"/>
      <c r="S15" s="29"/>
      <c r="T15" s="29"/>
      <c r="U15" s="29"/>
      <c r="V15" s="29"/>
      <c r="W15" s="29"/>
      <c r="X15" s="29"/>
      <c r="Y15" s="29"/>
      <c r="Z15" s="29"/>
    </row>
    <row r="16" spans="1:26" s="24" customFormat="1" ht="21" x14ac:dyDescent="0.25">
      <c r="A16" s="39" t="s">
        <v>10</v>
      </c>
      <c r="B16" s="37"/>
      <c r="C16" s="37"/>
      <c r="D16" s="37"/>
      <c r="E16" s="37"/>
      <c r="F16" s="37"/>
      <c r="G16" s="37"/>
      <c r="H16" s="37"/>
      <c r="I16" s="37"/>
      <c r="J16" s="37"/>
      <c r="K16" s="37"/>
      <c r="L16" s="37"/>
      <c r="M16" s="37"/>
      <c r="N16" s="37"/>
      <c r="O16" s="37"/>
      <c r="P16" s="37"/>
      <c r="Q16" s="37"/>
      <c r="R16" s="38"/>
      <c r="S16" s="29"/>
      <c r="T16" s="29"/>
      <c r="U16" s="29"/>
      <c r="V16" s="29"/>
      <c r="W16" s="29"/>
      <c r="X16" s="29"/>
      <c r="Y16" s="29"/>
      <c r="Z16" s="29"/>
    </row>
    <row r="17" spans="1:26" s="24" customFormat="1" ht="18.75" x14ac:dyDescent="0.25">
      <c r="A17" s="39" t="s">
        <v>11</v>
      </c>
      <c r="R17" s="27"/>
      <c r="S17" s="27"/>
      <c r="T17" s="27"/>
      <c r="U17" s="27"/>
      <c r="V17" s="27"/>
      <c r="W17" s="27"/>
      <c r="X17" s="27"/>
      <c r="Y17" s="27"/>
      <c r="Z17" s="27"/>
    </row>
    <row r="18" spans="1:26" s="24" customFormat="1" ht="18.75" x14ac:dyDescent="0.3">
      <c r="A18" s="40" t="s">
        <v>12</v>
      </c>
      <c r="B18" s="40"/>
    </row>
    <row r="19" spans="1:26" s="24" customFormat="1" ht="47.25" x14ac:dyDescent="0.25">
      <c r="A19" s="35" t="s">
        <v>13</v>
      </c>
      <c r="B19" s="36" t="s">
        <v>14</v>
      </c>
    </row>
    <row r="20" spans="1:26" s="24" customFormat="1" ht="15.75" x14ac:dyDescent="0.25">
      <c r="A20" s="33" t="s">
        <v>15</v>
      </c>
      <c r="B20" s="30">
        <v>-67</v>
      </c>
    </row>
    <row r="21" spans="1:26" s="24" customFormat="1" ht="15.75" x14ac:dyDescent="0.25">
      <c r="A21" s="41" t="s">
        <v>16</v>
      </c>
      <c r="B21" s="42">
        <v>116933</v>
      </c>
    </row>
    <row r="22" spans="1:26" s="24" customFormat="1" ht="31.5" x14ac:dyDescent="0.25">
      <c r="A22" s="33" t="s">
        <v>17</v>
      </c>
      <c r="B22" s="31">
        <v>-7738</v>
      </c>
    </row>
    <row r="23" spans="1:26" s="24" customFormat="1" ht="31.5" x14ac:dyDescent="0.25">
      <c r="A23" s="34" t="s">
        <v>18</v>
      </c>
      <c r="B23" s="32">
        <v>109195</v>
      </c>
    </row>
    <row r="24" spans="1:26" s="24" customFormat="1" x14ac:dyDescent="0.25"/>
    <row r="25" spans="1:26" s="24" customFormat="1" x14ac:dyDescent="0.25"/>
    <row r="26" spans="1:26" s="24" customFormat="1" ht="18.75" customHeight="1" x14ac:dyDescent="0.3">
      <c r="A26" s="48" t="s">
        <v>126</v>
      </c>
      <c r="E26" s="49"/>
      <c r="F26" s="49"/>
    </row>
    <row r="27" spans="1:26" s="24" customFormat="1" x14ac:dyDescent="0.25">
      <c r="E27" s="49"/>
      <c r="F27" s="49"/>
    </row>
    <row r="28" spans="1:26" s="24" customFormat="1" x14ac:dyDescent="0.25"/>
    <row r="29" spans="1:26" s="24" customFormat="1" x14ac:dyDescent="0.25"/>
    <row r="30" spans="1:26" s="24" customFormat="1" ht="38.25" customHeight="1" x14ac:dyDescent="0.35">
      <c r="A30" s="53" t="s">
        <v>125</v>
      </c>
      <c r="B30" s="54"/>
      <c r="C30" s="54"/>
      <c r="D30" s="54"/>
      <c r="E30" s="54"/>
      <c r="F30" s="54"/>
      <c r="G30" s="54"/>
    </row>
    <row r="31" spans="1:26" ht="30" x14ac:dyDescent="0.25">
      <c r="A31" s="1" t="s">
        <v>19</v>
      </c>
      <c r="B31" s="2" t="s">
        <v>20</v>
      </c>
      <c r="C31" s="3" t="s">
        <v>21</v>
      </c>
      <c r="D31" s="3" t="s">
        <v>22</v>
      </c>
      <c r="E31" s="3" t="s">
        <v>23</v>
      </c>
      <c r="F31" s="3" t="s">
        <v>24</v>
      </c>
      <c r="G31" s="3" t="s">
        <v>25</v>
      </c>
      <c r="H31" s="23"/>
    </row>
    <row r="32" spans="1:26" x14ac:dyDescent="0.25">
      <c r="A32" s="24" t="s">
        <v>19</v>
      </c>
      <c r="B32" s="15">
        <v>2500</v>
      </c>
      <c r="C32" s="16">
        <v>14325798.069999989</v>
      </c>
      <c r="D32" s="16">
        <v>13043951.449999996</v>
      </c>
      <c r="E32" s="16">
        <v>1281846.6199999989</v>
      </c>
      <c r="F32" s="26">
        <f>E32/D32</f>
        <v>9.8271342461950004E-2</v>
      </c>
      <c r="G32" s="16">
        <v>-118104.31000000004</v>
      </c>
      <c r="H32" s="25"/>
    </row>
    <row r="33" spans="1:8" x14ac:dyDescent="0.25">
      <c r="A33" s="24" t="s">
        <v>26</v>
      </c>
      <c r="B33" s="15">
        <v>106695</v>
      </c>
      <c r="C33" s="16">
        <v>929959105.23999679</v>
      </c>
      <c r="D33" s="16">
        <v>931231962.67999351</v>
      </c>
      <c r="E33" s="16">
        <v>-1272857.4399999883</v>
      </c>
      <c r="F33" s="26">
        <f t="shared" ref="F33:F34" si="0">E33/D33</f>
        <v>-1.3668532556988598E-3</v>
      </c>
      <c r="G33" s="16">
        <v>-2856364.3200000017</v>
      </c>
      <c r="H33" s="25"/>
    </row>
    <row r="34" spans="1:8" x14ac:dyDescent="0.25">
      <c r="A34" s="4" t="s">
        <v>27</v>
      </c>
      <c r="B34" s="5">
        <v>109195</v>
      </c>
      <c r="C34" s="6">
        <v>944284903.30999672</v>
      </c>
      <c r="D34" s="6">
        <v>944275914.12999356</v>
      </c>
      <c r="E34" s="6">
        <v>8989.180000010645</v>
      </c>
      <c r="F34" s="7">
        <f t="shared" si="0"/>
        <v>9.519654017960211E-6</v>
      </c>
      <c r="G34" s="6">
        <v>-2974468.6300000018</v>
      </c>
      <c r="H34" s="25"/>
    </row>
    <row r="35" spans="1:8" s="24" customFormat="1" x14ac:dyDescent="0.25"/>
    <row r="36" spans="1:8" s="24" customFormat="1" x14ac:dyDescent="0.25"/>
    <row r="37" spans="1:8" ht="30" x14ac:dyDescent="0.25">
      <c r="A37" s="8" t="s">
        <v>28</v>
      </c>
      <c r="B37" s="9" t="s">
        <v>29</v>
      </c>
      <c r="C37" s="9" t="s">
        <v>21</v>
      </c>
      <c r="D37" s="9" t="s">
        <v>22</v>
      </c>
      <c r="E37" s="9" t="s">
        <v>23</v>
      </c>
      <c r="F37" s="9" t="s">
        <v>24</v>
      </c>
      <c r="G37" s="9" t="s">
        <v>25</v>
      </c>
    </row>
    <row r="38" spans="1:8" x14ac:dyDescent="0.25">
      <c r="A38" s="10" t="s">
        <v>30</v>
      </c>
      <c r="B38" s="11">
        <v>4989</v>
      </c>
      <c r="C38" s="12">
        <v>28951821.329999994</v>
      </c>
      <c r="D38" s="12">
        <v>27936091.659999993</v>
      </c>
      <c r="E38" s="12">
        <v>1015729.6699999992</v>
      </c>
      <c r="F38" s="13">
        <f t="shared" ref="F38:F101" si="1">E38/D38</f>
        <v>3.6359047012090147E-2</v>
      </c>
      <c r="G38" s="12">
        <v>-74172.12</v>
      </c>
    </row>
    <row r="39" spans="1:8" x14ac:dyDescent="0.25">
      <c r="A39" s="14" t="s">
        <v>31</v>
      </c>
      <c r="B39" s="15">
        <v>682</v>
      </c>
      <c r="C39" s="16">
        <v>2176898.8899999997</v>
      </c>
      <c r="D39" s="16">
        <v>2036683.9200000004</v>
      </c>
      <c r="E39" s="16">
        <v>140214.97</v>
      </c>
      <c r="F39" s="17">
        <f t="shared" si="1"/>
        <v>6.8844737577149415E-2</v>
      </c>
      <c r="G39" s="16">
        <v>-8357.89</v>
      </c>
    </row>
    <row r="40" spans="1:8" x14ac:dyDescent="0.25">
      <c r="A40" s="14" t="s">
        <v>32</v>
      </c>
      <c r="B40" s="15">
        <v>185</v>
      </c>
      <c r="C40" s="16">
        <v>614767.21999999986</v>
      </c>
      <c r="D40" s="16">
        <v>558661.31000000017</v>
      </c>
      <c r="E40" s="16">
        <v>56105.91000000004</v>
      </c>
      <c r="F40" s="17">
        <f t="shared" si="1"/>
        <v>0.10042920280267846</v>
      </c>
      <c r="G40" s="16">
        <v>194.42999999999995</v>
      </c>
    </row>
    <row r="41" spans="1:8" x14ac:dyDescent="0.25">
      <c r="A41" s="14" t="s">
        <v>33</v>
      </c>
      <c r="B41" s="15">
        <v>281</v>
      </c>
      <c r="C41" s="16">
        <v>2360688.13</v>
      </c>
      <c r="D41" s="16">
        <v>2264792.63</v>
      </c>
      <c r="E41" s="16">
        <v>95895.500000000015</v>
      </c>
      <c r="F41" s="17">
        <f t="shared" si="1"/>
        <v>4.2341845663812508E-2</v>
      </c>
      <c r="G41" s="16">
        <v>-8608.3599999999969</v>
      </c>
    </row>
    <row r="42" spans="1:8" x14ac:dyDescent="0.25">
      <c r="A42" s="14" t="s">
        <v>34</v>
      </c>
      <c r="B42" s="15">
        <v>3511</v>
      </c>
      <c r="C42" s="16">
        <v>22348529.609999996</v>
      </c>
      <c r="D42" s="16">
        <v>21678738.359999992</v>
      </c>
      <c r="E42" s="16">
        <v>669791.24999999919</v>
      </c>
      <c r="F42" s="17">
        <f t="shared" si="1"/>
        <v>3.0896228317227565E-2</v>
      </c>
      <c r="G42" s="16">
        <v>-47344.540000000008</v>
      </c>
    </row>
    <row r="43" spans="1:8" x14ac:dyDescent="0.25">
      <c r="A43" s="14" t="s">
        <v>35</v>
      </c>
      <c r="B43" s="15">
        <v>330</v>
      </c>
      <c r="C43" s="16">
        <v>1450937.4799999997</v>
      </c>
      <c r="D43" s="16">
        <v>1397215.44</v>
      </c>
      <c r="E43" s="16">
        <v>53722.039999999979</v>
      </c>
      <c r="F43" s="17">
        <f t="shared" si="1"/>
        <v>3.8449360393555329E-2</v>
      </c>
      <c r="G43" s="16">
        <v>-10055.76</v>
      </c>
    </row>
    <row r="44" spans="1:8" x14ac:dyDescent="0.25">
      <c r="A44" s="10" t="s">
        <v>36</v>
      </c>
      <c r="B44" s="11">
        <v>13077</v>
      </c>
      <c r="C44" s="12">
        <v>106248624.22000009</v>
      </c>
      <c r="D44" s="12">
        <v>103634247.00999996</v>
      </c>
      <c r="E44" s="12">
        <v>2614377.2100000009</v>
      </c>
      <c r="F44" s="13">
        <f t="shared" si="1"/>
        <v>2.522696198822897E-2</v>
      </c>
      <c r="G44" s="12">
        <v>194991.5499999999</v>
      </c>
    </row>
    <row r="45" spans="1:8" x14ac:dyDescent="0.25">
      <c r="A45" s="14" t="s">
        <v>37</v>
      </c>
      <c r="B45" s="15">
        <v>578</v>
      </c>
      <c r="C45" s="16">
        <v>3616136.6500000013</v>
      </c>
      <c r="D45" s="16">
        <v>3224804.6799999997</v>
      </c>
      <c r="E45" s="16">
        <v>391331.97000000009</v>
      </c>
      <c r="F45" s="17">
        <f t="shared" si="1"/>
        <v>0.12135059603051684</v>
      </c>
      <c r="G45" s="16">
        <v>-6767.3700000000063</v>
      </c>
    </row>
    <row r="46" spans="1:8" x14ac:dyDescent="0.25">
      <c r="A46" s="14" t="s">
        <v>38</v>
      </c>
      <c r="B46" s="15">
        <v>360</v>
      </c>
      <c r="C46" s="16">
        <v>1416868.2500000007</v>
      </c>
      <c r="D46" s="16">
        <v>1274669.5100000005</v>
      </c>
      <c r="E46" s="16">
        <v>142198.73999999996</v>
      </c>
      <c r="F46" s="17">
        <f t="shared" si="1"/>
        <v>0.11155734006691657</v>
      </c>
      <c r="G46" s="16">
        <v>-8047.4099999999989</v>
      </c>
    </row>
    <row r="47" spans="1:8" x14ac:dyDescent="0.25">
      <c r="A47" s="14" t="s">
        <v>39</v>
      </c>
      <c r="B47" s="15">
        <v>701</v>
      </c>
      <c r="C47" s="16">
        <v>4489515.37</v>
      </c>
      <c r="D47" s="16">
        <v>4334143.2199999988</v>
      </c>
      <c r="E47" s="16">
        <v>155372.15000000002</v>
      </c>
      <c r="F47" s="17">
        <f t="shared" si="1"/>
        <v>3.5848411580639936E-2</v>
      </c>
      <c r="G47" s="16">
        <v>-29649.480000000007</v>
      </c>
    </row>
    <row r="48" spans="1:8" x14ac:dyDescent="0.25">
      <c r="A48" s="14" t="s">
        <v>40</v>
      </c>
      <c r="B48" s="15">
        <v>1023</v>
      </c>
      <c r="C48" s="16">
        <v>7241470.7899999889</v>
      </c>
      <c r="D48" s="16">
        <v>7148377.0500000026</v>
      </c>
      <c r="E48" s="16">
        <v>93093.739999999976</v>
      </c>
      <c r="F48" s="17">
        <f t="shared" si="1"/>
        <v>1.3023059548880391E-2</v>
      </c>
      <c r="G48" s="16">
        <v>-85452.19</v>
      </c>
    </row>
    <row r="49" spans="1:7" x14ac:dyDescent="0.25">
      <c r="A49" s="14" t="s">
        <v>41</v>
      </c>
      <c r="B49" s="15" t="s">
        <v>42</v>
      </c>
      <c r="C49" s="16">
        <v>330561.7</v>
      </c>
      <c r="D49" s="16">
        <v>231924.07</v>
      </c>
      <c r="E49" s="16">
        <v>98637.63</v>
      </c>
      <c r="F49" s="17">
        <f t="shared" si="1"/>
        <v>0.4253013928222284</v>
      </c>
      <c r="G49" s="16">
        <v>0</v>
      </c>
    </row>
    <row r="50" spans="1:7" x14ac:dyDescent="0.25">
      <c r="A50" s="14" t="s">
        <v>43</v>
      </c>
      <c r="B50" s="15">
        <v>5372</v>
      </c>
      <c r="C50" s="16">
        <v>42186134.110000052</v>
      </c>
      <c r="D50" s="16">
        <v>41787648.31999997</v>
      </c>
      <c r="E50" s="16">
        <v>398485.79000000004</v>
      </c>
      <c r="F50" s="17">
        <f t="shared" si="1"/>
        <v>9.535970699965925E-3</v>
      </c>
      <c r="G50" s="16">
        <v>-238993.06000000017</v>
      </c>
    </row>
    <row r="51" spans="1:7" x14ac:dyDescent="0.25">
      <c r="A51" s="14" t="s">
        <v>44</v>
      </c>
      <c r="B51" s="15">
        <v>1859</v>
      </c>
      <c r="C51" s="16">
        <v>25986347.380000021</v>
      </c>
      <c r="D51" s="16">
        <v>25173808.080000002</v>
      </c>
      <c r="E51" s="16">
        <v>812539.30000000063</v>
      </c>
      <c r="F51" s="17">
        <f t="shared" si="1"/>
        <v>3.22771706774687E-2</v>
      </c>
      <c r="G51" s="16">
        <v>603470.83000000007</v>
      </c>
    </row>
    <row r="52" spans="1:7" x14ac:dyDescent="0.25">
      <c r="A52" s="14" t="s">
        <v>45</v>
      </c>
      <c r="B52" s="15">
        <v>2301</v>
      </c>
      <c r="C52" s="16">
        <v>14613049.76000002</v>
      </c>
      <c r="D52" s="16">
        <v>14298612.869999992</v>
      </c>
      <c r="E52" s="16">
        <v>314436.89</v>
      </c>
      <c r="F52" s="17">
        <f t="shared" si="1"/>
        <v>2.1990726852932848E-2</v>
      </c>
      <c r="G52" s="16">
        <v>-22745.049999999996</v>
      </c>
    </row>
    <row r="53" spans="1:7" x14ac:dyDescent="0.25">
      <c r="A53" s="14" t="s">
        <v>46</v>
      </c>
      <c r="B53" s="15">
        <v>413</v>
      </c>
      <c r="C53" s="16">
        <v>1456945.0100000005</v>
      </c>
      <c r="D53" s="16">
        <v>1426163.5199999998</v>
      </c>
      <c r="E53" s="16">
        <v>30781.490000000023</v>
      </c>
      <c r="F53" s="17">
        <f t="shared" si="1"/>
        <v>2.158342263585597E-2</v>
      </c>
      <c r="G53" s="16">
        <v>-1139.58</v>
      </c>
    </row>
    <row r="54" spans="1:7" x14ac:dyDescent="0.25">
      <c r="A54" s="14" t="s">
        <v>47</v>
      </c>
      <c r="B54" s="15">
        <v>452</v>
      </c>
      <c r="C54" s="16">
        <v>4911595.1999999965</v>
      </c>
      <c r="D54" s="16">
        <v>4734095.6899999967</v>
      </c>
      <c r="E54" s="16">
        <v>177499.50999999992</v>
      </c>
      <c r="F54" s="17">
        <f t="shared" si="1"/>
        <v>3.7493857670629391E-2</v>
      </c>
      <c r="G54" s="16">
        <v>-15685.140000000009</v>
      </c>
    </row>
    <row r="55" spans="1:7" x14ac:dyDescent="0.25">
      <c r="A55" s="10" t="s">
        <v>48</v>
      </c>
      <c r="B55" s="11">
        <v>6155</v>
      </c>
      <c r="C55" s="12">
        <v>38955023.579999991</v>
      </c>
      <c r="D55" s="12">
        <v>38407851.93999999</v>
      </c>
      <c r="E55" s="12">
        <v>547171.64000000071</v>
      </c>
      <c r="F55" s="18">
        <f t="shared" si="1"/>
        <v>1.4246348399144574E-2</v>
      </c>
      <c r="G55" s="12">
        <v>-17231.020000000019</v>
      </c>
    </row>
    <row r="56" spans="1:7" x14ac:dyDescent="0.25">
      <c r="A56" s="14" t="s">
        <v>49</v>
      </c>
      <c r="B56" s="15">
        <v>1793</v>
      </c>
      <c r="C56" s="16">
        <v>5881012.1400000034</v>
      </c>
      <c r="D56" s="16">
        <v>5738486.5099999961</v>
      </c>
      <c r="E56" s="16">
        <v>142525.63000000024</v>
      </c>
      <c r="F56" s="17">
        <f t="shared" si="1"/>
        <v>2.4836797952148593E-2</v>
      </c>
      <c r="G56" s="16">
        <v>-12655.480000000001</v>
      </c>
    </row>
    <row r="57" spans="1:7" x14ac:dyDescent="0.25">
      <c r="A57" s="14" t="s">
        <v>50</v>
      </c>
      <c r="B57" s="15">
        <v>684</v>
      </c>
      <c r="C57" s="16">
        <v>3640324.209999999</v>
      </c>
      <c r="D57" s="16">
        <v>3556085.7799999993</v>
      </c>
      <c r="E57" s="16">
        <v>84238.429999999935</v>
      </c>
      <c r="F57" s="17">
        <f t="shared" si="1"/>
        <v>2.3688525871274103E-2</v>
      </c>
      <c r="G57" s="16">
        <v>-27421.320000000007</v>
      </c>
    </row>
    <row r="58" spans="1:7" x14ac:dyDescent="0.25">
      <c r="A58" s="14" t="s">
        <v>51</v>
      </c>
      <c r="B58" s="15">
        <v>1295</v>
      </c>
      <c r="C58" s="16">
        <v>8945249.9600000028</v>
      </c>
      <c r="D58" s="16">
        <v>8614152.8399999999</v>
      </c>
      <c r="E58" s="16">
        <v>331097.12000000034</v>
      </c>
      <c r="F58" s="17">
        <f t="shared" si="1"/>
        <v>3.8436411118983625E-2</v>
      </c>
      <c r="G58" s="16">
        <v>45300.09</v>
      </c>
    </row>
    <row r="59" spans="1:7" x14ac:dyDescent="0.25">
      <c r="A59" s="14" t="s">
        <v>52</v>
      </c>
      <c r="B59" s="15">
        <v>1350</v>
      </c>
      <c r="C59" s="16">
        <v>9844786.8599999938</v>
      </c>
      <c r="D59" s="16">
        <v>9493365.1199999973</v>
      </c>
      <c r="E59" s="16">
        <v>351421.73999999976</v>
      </c>
      <c r="F59" s="17">
        <f t="shared" si="1"/>
        <v>3.7017615519669367E-2</v>
      </c>
      <c r="G59" s="16">
        <v>-89854.210000000021</v>
      </c>
    </row>
    <row r="60" spans="1:7" x14ac:dyDescent="0.25">
      <c r="A60" s="14" t="s">
        <v>53</v>
      </c>
      <c r="B60" s="15">
        <v>1033</v>
      </c>
      <c r="C60" s="16">
        <v>10643650.409999995</v>
      </c>
      <c r="D60" s="16">
        <v>11005761.689999999</v>
      </c>
      <c r="E60" s="16">
        <v>-362111.27999999956</v>
      </c>
      <c r="F60" s="17">
        <f t="shared" si="1"/>
        <v>-3.2901973548002526E-2</v>
      </c>
      <c r="G60" s="16">
        <v>67399.900000000023</v>
      </c>
    </row>
    <row r="61" spans="1:7" x14ac:dyDescent="0.25">
      <c r="A61" s="10" t="s">
        <v>54</v>
      </c>
      <c r="B61" s="11">
        <v>8897</v>
      </c>
      <c r="C61" s="12">
        <v>136444490.03</v>
      </c>
      <c r="D61" s="12">
        <v>139819536.07999989</v>
      </c>
      <c r="E61" s="12">
        <v>-3375046.0499999993</v>
      </c>
      <c r="F61" s="18">
        <f t="shared" si="1"/>
        <v>-2.413858710036711E-2</v>
      </c>
      <c r="G61" s="12">
        <v>-1417528.01</v>
      </c>
    </row>
    <row r="62" spans="1:7" x14ac:dyDescent="0.25">
      <c r="A62" s="14" t="s">
        <v>55</v>
      </c>
      <c r="B62" s="15">
        <v>6865</v>
      </c>
      <c r="C62" s="16">
        <v>111515413.59</v>
      </c>
      <c r="D62" s="16">
        <v>114386241.18999988</v>
      </c>
      <c r="E62" s="16">
        <v>-2870827.5999999992</v>
      </c>
      <c r="F62" s="17">
        <f t="shared" si="1"/>
        <v>-2.5097665332244338E-2</v>
      </c>
      <c r="G62" s="16">
        <v>-1398905.31</v>
      </c>
    </row>
    <row r="63" spans="1:7" x14ac:dyDescent="0.25">
      <c r="A63" s="14" t="s">
        <v>56</v>
      </c>
      <c r="B63" s="15">
        <v>2032</v>
      </c>
      <c r="C63" s="16">
        <v>24929076.440000005</v>
      </c>
      <c r="D63" s="16">
        <v>25433294.890000023</v>
      </c>
      <c r="E63" s="16">
        <v>-504218.45000000007</v>
      </c>
      <c r="F63" s="17">
        <f t="shared" si="1"/>
        <v>-1.9825132849706033E-2</v>
      </c>
      <c r="G63" s="16">
        <v>-18622.7</v>
      </c>
    </row>
    <row r="64" spans="1:7" x14ac:dyDescent="0.25">
      <c r="A64" s="10" t="s">
        <v>57</v>
      </c>
      <c r="B64" s="11">
        <v>17442</v>
      </c>
      <c r="C64" s="12">
        <v>147816744.69</v>
      </c>
      <c r="D64" s="12">
        <v>143615656.49000001</v>
      </c>
      <c r="E64" s="12">
        <v>4201088.2</v>
      </c>
      <c r="F64" s="18">
        <f t="shared" si="1"/>
        <v>2.925229952412969E-2</v>
      </c>
      <c r="G64" s="12">
        <v>511954.06000000017</v>
      </c>
    </row>
    <row r="65" spans="1:7" x14ac:dyDescent="0.25">
      <c r="A65" s="14" t="s">
        <v>58</v>
      </c>
      <c r="B65" s="15">
        <v>2713</v>
      </c>
      <c r="C65" s="16">
        <v>20573794.27</v>
      </c>
      <c r="D65" s="16">
        <v>20551862.410000015</v>
      </c>
      <c r="E65" s="16">
        <v>21931.860000000255</v>
      </c>
      <c r="F65" s="17">
        <f t="shared" si="1"/>
        <v>1.0671470819758296E-3</v>
      </c>
      <c r="G65" s="16">
        <v>84258.500000000087</v>
      </c>
    </row>
    <row r="66" spans="1:7" x14ac:dyDescent="0.25">
      <c r="A66" s="14" t="s">
        <v>59</v>
      </c>
      <c r="B66" s="15">
        <v>2821</v>
      </c>
      <c r="C66" s="16">
        <v>14686731.269999996</v>
      </c>
      <c r="D66" s="16">
        <v>14235574.78999999</v>
      </c>
      <c r="E66" s="16">
        <v>451156.48000000039</v>
      </c>
      <c r="F66" s="17">
        <f t="shared" si="1"/>
        <v>3.1692185714687307E-2</v>
      </c>
      <c r="G66" s="16">
        <v>-30900.819999999985</v>
      </c>
    </row>
    <row r="67" spans="1:7" x14ac:dyDescent="0.25">
      <c r="A67" s="14" t="s">
        <v>60</v>
      </c>
      <c r="B67" s="15">
        <v>1726</v>
      </c>
      <c r="C67" s="16">
        <v>13989883.340000009</v>
      </c>
      <c r="D67" s="16">
        <v>13291431.630000006</v>
      </c>
      <c r="E67" s="16">
        <v>698451.71000000078</v>
      </c>
      <c r="F67" s="17">
        <f t="shared" si="1"/>
        <v>5.2549020259302227E-2</v>
      </c>
      <c r="G67" s="16">
        <v>-31410.929999999986</v>
      </c>
    </row>
    <row r="68" spans="1:7" x14ac:dyDescent="0.25">
      <c r="A68" s="14" t="s">
        <v>61</v>
      </c>
      <c r="B68" s="15">
        <v>2888</v>
      </c>
      <c r="C68" s="16">
        <v>31440246.179999992</v>
      </c>
      <c r="D68" s="16">
        <v>30260050.009999983</v>
      </c>
      <c r="E68" s="16">
        <v>1180196.1699999997</v>
      </c>
      <c r="F68" s="17">
        <f t="shared" si="1"/>
        <v>3.9001791788512659E-2</v>
      </c>
      <c r="G68" s="16">
        <v>-45356.920000000013</v>
      </c>
    </row>
    <row r="69" spans="1:7" x14ac:dyDescent="0.25">
      <c r="A69" s="14" t="s">
        <v>62</v>
      </c>
      <c r="B69" s="15">
        <v>3826</v>
      </c>
      <c r="C69" s="16">
        <v>39652897.250000022</v>
      </c>
      <c r="D69" s="16">
        <v>38255671.799999982</v>
      </c>
      <c r="E69" s="16">
        <v>1397225.4499999995</v>
      </c>
      <c r="F69" s="17">
        <f t="shared" si="1"/>
        <v>3.6523354165747528E-2</v>
      </c>
      <c r="G69" s="16">
        <v>657770.00000000012</v>
      </c>
    </row>
    <row r="70" spans="1:7" x14ac:dyDescent="0.25">
      <c r="A70" s="14" t="s">
        <v>63</v>
      </c>
      <c r="B70" s="15">
        <v>3468</v>
      </c>
      <c r="C70" s="16">
        <v>27473192.37999998</v>
      </c>
      <c r="D70" s="16">
        <v>27021065.850000024</v>
      </c>
      <c r="E70" s="16">
        <v>452126.52999999956</v>
      </c>
      <c r="F70" s="17">
        <f t="shared" si="1"/>
        <v>1.6732372161403809E-2</v>
      </c>
      <c r="G70" s="16">
        <v>-122405.76999999999</v>
      </c>
    </row>
    <row r="71" spans="1:7" x14ac:dyDescent="0.25">
      <c r="A71" s="10" t="s">
        <v>64</v>
      </c>
      <c r="B71" s="11">
        <v>11892</v>
      </c>
      <c r="C71" s="12">
        <v>83083554.239999995</v>
      </c>
      <c r="D71" s="12">
        <v>82501383.540000036</v>
      </c>
      <c r="E71" s="12">
        <v>582170.69999999925</v>
      </c>
      <c r="F71" s="18">
        <f t="shared" si="1"/>
        <v>7.0564962067301475E-3</v>
      </c>
      <c r="G71" s="12">
        <v>-25723.400000000052</v>
      </c>
    </row>
    <row r="72" spans="1:7" x14ac:dyDescent="0.25">
      <c r="A72" s="14" t="s">
        <v>65</v>
      </c>
      <c r="B72" s="15">
        <v>1437</v>
      </c>
      <c r="C72" s="16">
        <v>9191417.2400000021</v>
      </c>
      <c r="D72" s="16">
        <v>8758832.8299999982</v>
      </c>
      <c r="E72" s="16">
        <v>432584.40999999968</v>
      </c>
      <c r="F72" s="17">
        <f t="shared" si="1"/>
        <v>4.9388362398965865E-2</v>
      </c>
      <c r="G72" s="16">
        <v>36559.629999999961</v>
      </c>
    </row>
    <row r="73" spans="1:7" x14ac:dyDescent="0.25">
      <c r="A73" s="14" t="s">
        <v>66</v>
      </c>
      <c r="B73" s="15">
        <v>3050</v>
      </c>
      <c r="C73" s="16">
        <v>21278880.32</v>
      </c>
      <c r="D73" s="16">
        <v>21786604.440000005</v>
      </c>
      <c r="E73" s="16">
        <v>-507724.1200000004</v>
      </c>
      <c r="F73" s="17">
        <f t="shared" si="1"/>
        <v>-2.330441723483186E-2</v>
      </c>
      <c r="G73" s="16">
        <v>108076.47999999998</v>
      </c>
    </row>
    <row r="74" spans="1:7" x14ac:dyDescent="0.25">
      <c r="A74" s="14" t="s">
        <v>67</v>
      </c>
      <c r="B74" s="15">
        <v>1431</v>
      </c>
      <c r="C74" s="16">
        <v>7224702.3500000034</v>
      </c>
      <c r="D74" s="16">
        <v>7104463.0699999984</v>
      </c>
      <c r="E74" s="16">
        <v>120239.28000000001</v>
      </c>
      <c r="F74" s="17">
        <f t="shared" si="1"/>
        <v>1.692447111277616E-2</v>
      </c>
      <c r="G74" s="16">
        <v>-55591.270000000004</v>
      </c>
    </row>
    <row r="75" spans="1:7" x14ac:dyDescent="0.25">
      <c r="A75" s="14" t="s">
        <v>68</v>
      </c>
      <c r="B75" s="15">
        <v>4234</v>
      </c>
      <c r="C75" s="16">
        <v>31200313.960000001</v>
      </c>
      <c r="D75" s="16">
        <v>30771779.930000018</v>
      </c>
      <c r="E75" s="16">
        <v>428534.02999999985</v>
      </c>
      <c r="F75" s="17">
        <f t="shared" si="1"/>
        <v>1.3926202220828101E-2</v>
      </c>
      <c r="G75" s="16">
        <v>-67189.810000000027</v>
      </c>
    </row>
    <row r="76" spans="1:7" x14ac:dyDescent="0.25">
      <c r="A76" s="14" t="s">
        <v>69</v>
      </c>
      <c r="B76" s="15">
        <v>1740</v>
      </c>
      <c r="C76" s="16">
        <v>14188240.369999992</v>
      </c>
      <c r="D76" s="16">
        <v>14079703.270000005</v>
      </c>
      <c r="E76" s="16">
        <v>108537.10000000003</v>
      </c>
      <c r="F76" s="17">
        <f t="shared" si="1"/>
        <v>7.7087633111745258E-3</v>
      </c>
      <c r="G76" s="16">
        <v>-47578.429999999949</v>
      </c>
    </row>
    <row r="77" spans="1:7" x14ac:dyDescent="0.25">
      <c r="A77" s="10" t="s">
        <v>70</v>
      </c>
      <c r="B77" s="11">
        <v>26338</v>
      </c>
      <c r="C77" s="12">
        <v>235591443.35999975</v>
      </c>
      <c r="D77" s="12">
        <v>240316869.07000026</v>
      </c>
      <c r="E77" s="12">
        <v>-4725425.7099999972</v>
      </c>
      <c r="F77" s="18">
        <f t="shared" si="1"/>
        <v>-1.9663312560149741E-2</v>
      </c>
      <c r="G77" s="12">
        <v>-1023881.6700000002</v>
      </c>
    </row>
    <row r="78" spans="1:7" x14ac:dyDescent="0.25">
      <c r="A78" s="14" t="s">
        <v>71</v>
      </c>
      <c r="B78" s="15">
        <v>1369</v>
      </c>
      <c r="C78" s="16">
        <v>7114018.0899999952</v>
      </c>
      <c r="D78" s="16">
        <v>6944496.3100000042</v>
      </c>
      <c r="E78" s="16">
        <v>169521.78000000003</v>
      </c>
      <c r="F78" s="17">
        <f t="shared" si="1"/>
        <v>2.4410954003372481E-2</v>
      </c>
      <c r="G78" s="16">
        <v>-16873.96</v>
      </c>
    </row>
    <row r="79" spans="1:7" x14ac:dyDescent="0.25">
      <c r="A79" s="14" t="s">
        <v>72</v>
      </c>
      <c r="B79" s="15">
        <v>1423</v>
      </c>
      <c r="C79" s="16">
        <v>13759619.229999993</v>
      </c>
      <c r="D79" s="16">
        <v>13845030.620000007</v>
      </c>
      <c r="E79" s="16">
        <v>-85411.390000000043</v>
      </c>
      <c r="F79" s="17">
        <f t="shared" si="1"/>
        <v>-6.1691008380016137E-3</v>
      </c>
      <c r="G79" s="16">
        <v>-128659.74</v>
      </c>
    </row>
    <row r="80" spans="1:7" x14ac:dyDescent="0.25">
      <c r="A80" s="14" t="s">
        <v>73</v>
      </c>
      <c r="B80" s="15">
        <v>8324</v>
      </c>
      <c r="C80" s="16">
        <v>60446605.989999928</v>
      </c>
      <c r="D80" s="16">
        <v>59293311.840000011</v>
      </c>
      <c r="E80" s="16">
        <v>1153294.1500000001</v>
      </c>
      <c r="F80" s="17">
        <f t="shared" si="1"/>
        <v>1.9450661705524324E-2</v>
      </c>
      <c r="G80" s="16">
        <v>-155372.63</v>
      </c>
    </row>
    <row r="81" spans="1:7" x14ac:dyDescent="0.25">
      <c r="A81" s="14" t="s">
        <v>74</v>
      </c>
      <c r="B81" s="15">
        <v>2526</v>
      </c>
      <c r="C81" s="16">
        <v>16808270.530000012</v>
      </c>
      <c r="D81" s="16">
        <v>17243402.880000018</v>
      </c>
      <c r="E81" s="16">
        <v>-435132.34999999992</v>
      </c>
      <c r="F81" s="17">
        <f t="shared" si="1"/>
        <v>-2.5234714576244911E-2</v>
      </c>
      <c r="G81" s="16">
        <v>-136855.37999999998</v>
      </c>
    </row>
    <row r="82" spans="1:7" x14ac:dyDescent="0.25">
      <c r="A82" s="14" t="s">
        <v>75</v>
      </c>
      <c r="B82" s="15">
        <v>1073</v>
      </c>
      <c r="C82" s="16">
        <v>5199852.6300000008</v>
      </c>
      <c r="D82" s="16">
        <v>5390735.2399999965</v>
      </c>
      <c r="E82" s="16">
        <v>-190882.61000000025</v>
      </c>
      <c r="F82" s="17">
        <f t="shared" si="1"/>
        <v>-3.5409383229141923E-2</v>
      </c>
      <c r="G82" s="16">
        <v>-50535.679999999978</v>
      </c>
    </row>
    <row r="83" spans="1:7" x14ac:dyDescent="0.25">
      <c r="A83" s="14" t="s">
        <v>76</v>
      </c>
      <c r="B83" s="15">
        <v>806</v>
      </c>
      <c r="C83" s="16">
        <v>4914863.799999998</v>
      </c>
      <c r="D83" s="16">
        <v>5087891.8700000057</v>
      </c>
      <c r="E83" s="16">
        <v>-173028.07000000004</v>
      </c>
      <c r="F83" s="17">
        <f t="shared" si="1"/>
        <v>-3.400781196240317E-2</v>
      </c>
      <c r="G83" s="16">
        <v>-39764.500000000007</v>
      </c>
    </row>
    <row r="84" spans="1:7" x14ac:dyDescent="0.25">
      <c r="A84" s="14" t="s">
        <v>77</v>
      </c>
      <c r="B84" s="15">
        <v>239</v>
      </c>
      <c r="C84" s="16">
        <v>1903372.8600000003</v>
      </c>
      <c r="D84" s="16">
        <v>2234578.1700000004</v>
      </c>
      <c r="E84" s="16">
        <v>-331205.30999999994</v>
      </c>
      <c r="F84" s="17">
        <f t="shared" si="1"/>
        <v>-0.14821826975961189</v>
      </c>
      <c r="G84" s="16">
        <v>-405184.25999999995</v>
      </c>
    </row>
    <row r="85" spans="1:7" x14ac:dyDescent="0.25">
      <c r="A85" s="14" t="s">
        <v>78</v>
      </c>
      <c r="B85" s="15">
        <v>106</v>
      </c>
      <c r="C85" s="16">
        <v>634862.09</v>
      </c>
      <c r="D85" s="16">
        <v>563757.00000000023</v>
      </c>
      <c r="E85" s="16">
        <v>71105.09</v>
      </c>
      <c r="F85" s="17">
        <f t="shared" si="1"/>
        <v>0.12612719664678215</v>
      </c>
      <c r="G85" s="16">
        <v>0</v>
      </c>
    </row>
    <row r="86" spans="1:7" x14ac:dyDescent="0.25">
      <c r="A86" s="14" t="s">
        <v>79</v>
      </c>
      <c r="B86" s="15">
        <v>10116</v>
      </c>
      <c r="C86" s="16">
        <v>122822333.54999982</v>
      </c>
      <c r="D86" s="16">
        <v>127852106.09000023</v>
      </c>
      <c r="E86" s="16">
        <v>-5029772.5399999972</v>
      </c>
      <c r="F86" s="17">
        <f t="shared" si="1"/>
        <v>-3.9340552876456637E-2</v>
      </c>
      <c r="G86" s="16">
        <v>-94901.720000000234</v>
      </c>
    </row>
    <row r="87" spans="1:7" x14ac:dyDescent="0.25">
      <c r="A87" s="14" t="s">
        <v>80</v>
      </c>
      <c r="B87" s="15">
        <v>37</v>
      </c>
      <c r="C87" s="16">
        <v>234524.26999999993</v>
      </c>
      <c r="D87" s="16">
        <v>208282.45</v>
      </c>
      <c r="E87" s="16">
        <v>26241.82</v>
      </c>
      <c r="F87" s="17">
        <f t="shared" si="1"/>
        <v>0.12599150816595445</v>
      </c>
      <c r="G87" s="16">
        <v>0</v>
      </c>
    </row>
    <row r="88" spans="1:7" x14ac:dyDescent="0.25">
      <c r="A88" s="14" t="s">
        <v>81</v>
      </c>
      <c r="B88" s="15">
        <v>319</v>
      </c>
      <c r="C88" s="16">
        <v>1753120.3199999998</v>
      </c>
      <c r="D88" s="16">
        <v>1653276.5999999996</v>
      </c>
      <c r="E88" s="16">
        <v>99843.719999999987</v>
      </c>
      <c r="F88" s="17">
        <f t="shared" si="1"/>
        <v>6.0391419076517509E-2</v>
      </c>
      <c r="G88" s="16">
        <v>4266.2000000000007</v>
      </c>
    </row>
    <row r="89" spans="1:7" x14ac:dyDescent="0.25">
      <c r="A89" s="10" t="s">
        <v>82</v>
      </c>
      <c r="B89" s="11">
        <v>831</v>
      </c>
      <c r="C89" s="12">
        <v>3768639.9</v>
      </c>
      <c r="D89" s="12">
        <v>3615969.5500000017</v>
      </c>
      <c r="E89" s="12">
        <v>152670.34999999992</v>
      </c>
      <c r="F89" s="18">
        <f t="shared" si="1"/>
        <v>4.2221138173024669E-2</v>
      </c>
      <c r="G89" s="12">
        <v>-93329.49000000002</v>
      </c>
    </row>
    <row r="90" spans="1:7" x14ac:dyDescent="0.25">
      <c r="A90" s="14" t="s">
        <v>83</v>
      </c>
      <c r="B90" s="15">
        <v>34</v>
      </c>
      <c r="C90" s="16">
        <v>264795.95999999996</v>
      </c>
      <c r="D90" s="16">
        <v>341197.78</v>
      </c>
      <c r="E90" s="16">
        <v>-76401.820000000022</v>
      </c>
      <c r="F90" s="17">
        <f t="shared" si="1"/>
        <v>-0.22392238308232842</v>
      </c>
      <c r="G90" s="16">
        <v>-81987.520000000019</v>
      </c>
    </row>
    <row r="91" spans="1:7" x14ac:dyDescent="0.25">
      <c r="A91" s="14" t="s">
        <v>84</v>
      </c>
      <c r="B91" s="15">
        <v>797</v>
      </c>
      <c r="C91" s="16">
        <v>3503843.94</v>
      </c>
      <c r="D91" s="16">
        <v>3274771.7700000014</v>
      </c>
      <c r="E91" s="16">
        <v>229072.16999999993</v>
      </c>
      <c r="F91" s="17">
        <f t="shared" si="1"/>
        <v>6.9950575517511507E-2</v>
      </c>
      <c r="G91" s="16">
        <v>-11341.969999999998</v>
      </c>
    </row>
    <row r="92" spans="1:7" x14ac:dyDescent="0.25">
      <c r="A92" s="10" t="s">
        <v>85</v>
      </c>
      <c r="B92" s="11">
        <v>19574</v>
      </c>
      <c r="C92" s="12">
        <v>163424561.96000004</v>
      </c>
      <c r="D92" s="12">
        <v>164428308.78999984</v>
      </c>
      <c r="E92" s="12">
        <v>-1003746.8299999991</v>
      </c>
      <c r="F92" s="18">
        <f t="shared" si="1"/>
        <v>-6.1044648417684436E-3</v>
      </c>
      <c r="G92" s="12">
        <v>-1029548.5299999998</v>
      </c>
    </row>
    <row r="93" spans="1:7" x14ac:dyDescent="0.25">
      <c r="A93" s="14" t="s">
        <v>86</v>
      </c>
      <c r="B93" s="15" t="s">
        <v>42</v>
      </c>
      <c r="C93" s="16">
        <v>43466.16</v>
      </c>
      <c r="D93" s="16">
        <v>27581</v>
      </c>
      <c r="E93" s="16">
        <v>15885.160000000002</v>
      </c>
      <c r="F93" s="17">
        <f t="shared" si="1"/>
        <v>0.57594575976215512</v>
      </c>
      <c r="G93" s="16">
        <v>0</v>
      </c>
    </row>
    <row r="94" spans="1:7" x14ac:dyDescent="0.25">
      <c r="A94" s="14" t="s">
        <v>87</v>
      </c>
      <c r="B94" s="15">
        <v>317</v>
      </c>
      <c r="C94" s="16">
        <v>1935046.7900000007</v>
      </c>
      <c r="D94" s="16">
        <v>1817178.8299999996</v>
      </c>
      <c r="E94" s="16">
        <v>117867.95999999996</v>
      </c>
      <c r="F94" s="17">
        <f t="shared" si="1"/>
        <v>6.4863159340239507E-2</v>
      </c>
      <c r="G94" s="16">
        <v>-4315.5300000000007</v>
      </c>
    </row>
    <row r="95" spans="1:7" x14ac:dyDescent="0.25">
      <c r="A95" s="14" t="s">
        <v>88</v>
      </c>
      <c r="B95" s="15">
        <v>46</v>
      </c>
      <c r="C95" s="16">
        <v>254183.58000000002</v>
      </c>
      <c r="D95" s="16">
        <v>231992.31000000003</v>
      </c>
      <c r="E95" s="16">
        <v>22191.269999999997</v>
      </c>
      <c r="F95" s="17">
        <f t="shared" si="1"/>
        <v>9.5655196501987477E-2</v>
      </c>
      <c r="G95" s="16">
        <v>1382.9</v>
      </c>
    </row>
    <row r="96" spans="1:7" x14ac:dyDescent="0.25">
      <c r="A96" s="14" t="s">
        <v>89</v>
      </c>
      <c r="B96" s="15">
        <v>1192</v>
      </c>
      <c r="C96" s="16">
        <v>9366554.3200000003</v>
      </c>
      <c r="D96" s="16">
        <v>9284627.3800000008</v>
      </c>
      <c r="E96" s="16">
        <v>81926.9399999999</v>
      </c>
      <c r="F96" s="17">
        <f t="shared" si="1"/>
        <v>8.823934084471562E-3</v>
      </c>
      <c r="G96" s="16">
        <v>-104667.72999999998</v>
      </c>
    </row>
    <row r="97" spans="1:7" x14ac:dyDescent="0.25">
      <c r="A97" s="14" t="s">
        <v>90</v>
      </c>
      <c r="B97" s="15">
        <v>396</v>
      </c>
      <c r="C97" s="16">
        <v>1264035.0000000002</v>
      </c>
      <c r="D97" s="16">
        <v>1226670.1899999997</v>
      </c>
      <c r="E97" s="16">
        <v>37364.809999999983</v>
      </c>
      <c r="F97" s="17">
        <f t="shared" si="1"/>
        <v>3.0460355444033405E-2</v>
      </c>
      <c r="G97" s="16">
        <v>-2142.7600000000002</v>
      </c>
    </row>
    <row r="98" spans="1:7" x14ac:dyDescent="0.25">
      <c r="A98" s="14" t="s">
        <v>91</v>
      </c>
      <c r="B98" s="15">
        <v>230</v>
      </c>
      <c r="C98" s="16">
        <v>1145802.0099999995</v>
      </c>
      <c r="D98" s="16">
        <v>1078234.7500000002</v>
      </c>
      <c r="E98" s="16">
        <v>67567.259999999995</v>
      </c>
      <c r="F98" s="17">
        <f t="shared" si="1"/>
        <v>6.2664702654037049E-2</v>
      </c>
      <c r="G98" s="16">
        <v>595.91999999999962</v>
      </c>
    </row>
    <row r="99" spans="1:7" x14ac:dyDescent="0.25">
      <c r="A99" s="14" t="s">
        <v>92</v>
      </c>
      <c r="B99" s="15">
        <v>9672</v>
      </c>
      <c r="C99" s="16">
        <v>98808578.280000061</v>
      </c>
      <c r="D99" s="16">
        <v>101162513.64999987</v>
      </c>
      <c r="E99" s="16">
        <v>-2353935.3699999987</v>
      </c>
      <c r="F99" s="17">
        <f t="shared" si="1"/>
        <v>-2.3268850140913851E-2</v>
      </c>
      <c r="G99" s="16">
        <v>-263046.67</v>
      </c>
    </row>
    <row r="100" spans="1:7" x14ac:dyDescent="0.25">
      <c r="A100" s="14" t="s">
        <v>93</v>
      </c>
      <c r="B100" s="15">
        <v>70</v>
      </c>
      <c r="C100" s="16">
        <v>263221.99</v>
      </c>
      <c r="D100" s="16">
        <v>245675.88</v>
      </c>
      <c r="E100" s="16">
        <v>17546.109999999993</v>
      </c>
      <c r="F100" s="17">
        <f t="shared" si="1"/>
        <v>7.1419750282363872E-2</v>
      </c>
      <c r="G100" s="16">
        <v>-7785.3999999999978</v>
      </c>
    </row>
    <row r="101" spans="1:7" x14ac:dyDescent="0.25">
      <c r="A101" s="14" t="s">
        <v>94</v>
      </c>
      <c r="B101" s="15" t="s">
        <v>42</v>
      </c>
      <c r="C101" s="16">
        <v>39635.520000000004</v>
      </c>
      <c r="D101" s="16">
        <v>36456.36</v>
      </c>
      <c r="E101" s="16">
        <v>3179.1600000000008</v>
      </c>
      <c r="F101" s="17">
        <f t="shared" si="1"/>
        <v>8.7204537150719394E-2</v>
      </c>
      <c r="G101" s="16">
        <v>0</v>
      </c>
    </row>
    <row r="102" spans="1:7" x14ac:dyDescent="0.25">
      <c r="A102" s="14" t="s">
        <v>95</v>
      </c>
      <c r="B102" s="15">
        <v>40</v>
      </c>
      <c r="C102" s="16">
        <v>389969.77</v>
      </c>
      <c r="D102" s="16">
        <v>343729.82</v>
      </c>
      <c r="E102" s="16">
        <v>46239.949999999983</v>
      </c>
      <c r="F102" s="17">
        <f t="shared" ref="F102:F131" si="2">E102/D102</f>
        <v>0.13452411548116477</v>
      </c>
      <c r="G102" s="16">
        <v>-3130.6800000000003</v>
      </c>
    </row>
    <row r="103" spans="1:7" x14ac:dyDescent="0.25">
      <c r="A103" s="14" t="s">
        <v>96</v>
      </c>
      <c r="B103" s="15">
        <v>42</v>
      </c>
      <c r="C103" s="16">
        <v>192773.18</v>
      </c>
      <c r="D103" s="16">
        <v>177428.50000000003</v>
      </c>
      <c r="E103" s="16">
        <v>15344.68</v>
      </c>
      <c r="F103" s="17">
        <f t="shared" si="2"/>
        <v>8.6483738520023543E-2</v>
      </c>
      <c r="G103" s="16">
        <v>0</v>
      </c>
    </row>
    <row r="104" spans="1:7" x14ac:dyDescent="0.25">
      <c r="A104" s="14" t="s">
        <v>97</v>
      </c>
      <c r="B104" s="15" t="s">
        <v>42</v>
      </c>
      <c r="C104" s="16">
        <v>46944.54</v>
      </c>
      <c r="D104" s="16">
        <v>41531.9</v>
      </c>
      <c r="E104" s="16">
        <v>5412.64</v>
      </c>
      <c r="F104" s="17">
        <f t="shared" si="2"/>
        <v>0.13032488280093132</v>
      </c>
      <c r="G104" s="16">
        <v>0</v>
      </c>
    </row>
    <row r="105" spans="1:7" x14ac:dyDescent="0.25">
      <c r="A105" s="14" t="s">
        <v>98</v>
      </c>
      <c r="B105" s="15">
        <v>160</v>
      </c>
      <c r="C105" s="16">
        <v>752620.42999999993</v>
      </c>
      <c r="D105" s="16">
        <v>675114.9800000001</v>
      </c>
      <c r="E105" s="16">
        <v>77505.450000000012</v>
      </c>
      <c r="F105" s="17">
        <f t="shared" si="2"/>
        <v>0.11480333320407141</v>
      </c>
      <c r="G105" s="16">
        <v>-3044.44</v>
      </c>
    </row>
    <row r="106" spans="1:7" x14ac:dyDescent="0.25">
      <c r="A106" s="14" t="s">
        <v>99</v>
      </c>
      <c r="B106" s="15" t="s">
        <v>42</v>
      </c>
      <c r="C106" s="16">
        <v>36478.67</v>
      </c>
      <c r="D106" s="16">
        <v>35980.1</v>
      </c>
      <c r="E106" s="16">
        <v>498.57000000000016</v>
      </c>
      <c r="F106" s="17">
        <f t="shared" si="2"/>
        <v>1.3856826412377959E-2</v>
      </c>
      <c r="G106" s="16">
        <v>-1349.93</v>
      </c>
    </row>
    <row r="107" spans="1:7" x14ac:dyDescent="0.25">
      <c r="A107" s="14" t="s">
        <v>100</v>
      </c>
      <c r="B107" s="15" t="s">
        <v>42</v>
      </c>
      <c r="C107" s="16">
        <v>14493.76</v>
      </c>
      <c r="D107" s="16">
        <v>15374.38</v>
      </c>
      <c r="E107" s="16">
        <v>-880.61999999999966</v>
      </c>
      <c r="F107" s="17">
        <f t="shared" si="2"/>
        <v>-5.7278407324392898E-2</v>
      </c>
      <c r="G107" s="16">
        <v>-1775.55</v>
      </c>
    </row>
    <row r="108" spans="1:7" x14ac:dyDescent="0.25">
      <c r="A108" s="14" t="s">
        <v>101</v>
      </c>
      <c r="B108" s="15" t="s">
        <v>42</v>
      </c>
      <c r="C108" s="16">
        <v>144502.78</v>
      </c>
      <c r="D108" s="16">
        <v>118238.20999999999</v>
      </c>
      <c r="E108" s="16">
        <v>26264.570000000003</v>
      </c>
      <c r="F108" s="17">
        <f t="shared" si="2"/>
        <v>0.22213267606131729</v>
      </c>
      <c r="G108" s="16">
        <v>0</v>
      </c>
    </row>
    <row r="109" spans="1:7" x14ac:dyDescent="0.25">
      <c r="A109" s="14" t="s">
        <v>102</v>
      </c>
      <c r="B109" s="15" t="s">
        <v>42</v>
      </c>
      <c r="C109" s="16">
        <v>139230.32999999999</v>
      </c>
      <c r="D109" s="16">
        <v>126171.99999999999</v>
      </c>
      <c r="E109" s="16">
        <v>13058.330000000004</v>
      </c>
      <c r="F109" s="17">
        <f t="shared" si="2"/>
        <v>0.10349625907491365</v>
      </c>
      <c r="G109" s="16">
        <v>0</v>
      </c>
    </row>
    <row r="110" spans="1:7" x14ac:dyDescent="0.25">
      <c r="A110" s="14" t="s">
        <v>103</v>
      </c>
      <c r="B110" s="15" t="s">
        <v>42</v>
      </c>
      <c r="C110" s="16">
        <v>55396.47</v>
      </c>
      <c r="D110" s="16">
        <v>47565.780000000006</v>
      </c>
      <c r="E110" s="16">
        <v>7830.6899999999987</v>
      </c>
      <c r="F110" s="17">
        <f t="shared" si="2"/>
        <v>0.16462864689699186</v>
      </c>
      <c r="G110" s="16">
        <v>0</v>
      </c>
    </row>
    <row r="111" spans="1:7" x14ac:dyDescent="0.25">
      <c r="A111" s="14" t="s">
        <v>104</v>
      </c>
      <c r="B111" s="15">
        <v>70</v>
      </c>
      <c r="C111" s="16">
        <v>756691.21999999974</v>
      </c>
      <c r="D111" s="16">
        <v>670609.8600000001</v>
      </c>
      <c r="E111" s="16">
        <v>86081.359999999971</v>
      </c>
      <c r="F111" s="17">
        <f t="shared" si="2"/>
        <v>0.1283628009883421</v>
      </c>
      <c r="G111" s="16">
        <v>1725.8599999999951</v>
      </c>
    </row>
    <row r="112" spans="1:7" x14ac:dyDescent="0.25">
      <c r="A112" s="14" t="s">
        <v>105</v>
      </c>
      <c r="B112" s="15">
        <v>467</v>
      </c>
      <c r="C112" s="16">
        <v>1645257.5199999998</v>
      </c>
      <c r="D112" s="16">
        <v>1462260.61</v>
      </c>
      <c r="E112" s="16">
        <v>182996.90999999997</v>
      </c>
      <c r="F112" s="17">
        <f t="shared" si="2"/>
        <v>0.12514657698397549</v>
      </c>
      <c r="G112" s="16">
        <v>47.710000000000036</v>
      </c>
    </row>
    <row r="113" spans="1:7" x14ac:dyDescent="0.25">
      <c r="A113" s="14" t="s">
        <v>106</v>
      </c>
      <c r="B113" s="15">
        <v>77</v>
      </c>
      <c r="C113" s="16">
        <v>474557.84999999992</v>
      </c>
      <c r="D113" s="16">
        <v>439256.4800000001</v>
      </c>
      <c r="E113" s="16">
        <v>35301.370000000003</v>
      </c>
      <c r="F113" s="17">
        <f t="shared" si="2"/>
        <v>8.0366190613738911E-2</v>
      </c>
      <c r="G113" s="16">
        <v>0</v>
      </c>
    </row>
    <row r="114" spans="1:7" x14ac:dyDescent="0.25">
      <c r="A114" s="14" t="s">
        <v>107</v>
      </c>
      <c r="B114" s="15" t="s">
        <v>42</v>
      </c>
      <c r="C114" s="16">
        <v>84601.919999999998</v>
      </c>
      <c r="D114" s="16">
        <v>87239.58</v>
      </c>
      <c r="E114" s="16">
        <v>-2637.6600000000017</v>
      </c>
      <c r="F114" s="17">
        <f t="shared" si="2"/>
        <v>-3.0234671005981477E-2</v>
      </c>
      <c r="G114" s="16">
        <v>0</v>
      </c>
    </row>
    <row r="115" spans="1:7" x14ac:dyDescent="0.25">
      <c r="A115" s="14" t="s">
        <v>108</v>
      </c>
      <c r="B115" s="15">
        <v>31</v>
      </c>
      <c r="C115" s="16">
        <v>244062.74000000005</v>
      </c>
      <c r="D115" s="16">
        <v>207050.46000000002</v>
      </c>
      <c r="E115" s="16">
        <v>37012.279999999992</v>
      </c>
      <c r="F115" s="17">
        <f t="shared" si="2"/>
        <v>0.17875970910665925</v>
      </c>
      <c r="G115" s="16">
        <v>0</v>
      </c>
    </row>
    <row r="116" spans="1:7" x14ac:dyDescent="0.25">
      <c r="A116" s="14" t="s">
        <v>109</v>
      </c>
      <c r="B116" s="15">
        <v>4831</v>
      </c>
      <c r="C116" s="16">
        <v>35836073.970000029</v>
      </c>
      <c r="D116" s="16">
        <v>35821198.410000011</v>
      </c>
      <c r="E116" s="16">
        <v>14875.560000000154</v>
      </c>
      <c r="F116" s="17">
        <f t="shared" si="2"/>
        <v>4.1527253861633573E-4</v>
      </c>
      <c r="G116" s="16">
        <v>-548485.11</v>
      </c>
    </row>
    <row r="117" spans="1:7" x14ac:dyDescent="0.25">
      <c r="A117" s="14" t="s">
        <v>110</v>
      </c>
      <c r="B117" s="15" t="s">
        <v>42</v>
      </c>
      <c r="C117" s="16">
        <v>235495.13</v>
      </c>
      <c r="D117" s="16">
        <v>165429.30999999997</v>
      </c>
      <c r="E117" s="16">
        <v>70065.820000000007</v>
      </c>
      <c r="F117" s="17">
        <f t="shared" si="2"/>
        <v>0.42353933532092963</v>
      </c>
      <c r="G117" s="16">
        <v>22156.37</v>
      </c>
    </row>
    <row r="118" spans="1:7" x14ac:dyDescent="0.25">
      <c r="A118" s="14" t="s">
        <v>111</v>
      </c>
      <c r="B118" s="15">
        <v>58</v>
      </c>
      <c r="C118" s="16">
        <v>506254.88999999978</v>
      </c>
      <c r="D118" s="16">
        <v>449176.50999999995</v>
      </c>
      <c r="E118" s="16">
        <v>57078.380000000012</v>
      </c>
      <c r="F118" s="17">
        <f t="shared" si="2"/>
        <v>0.12707338591681924</v>
      </c>
      <c r="G118" s="16">
        <v>-16214</v>
      </c>
    </row>
    <row r="119" spans="1:7" x14ac:dyDescent="0.25">
      <c r="A119" s="14" t="s">
        <v>112</v>
      </c>
      <c r="B119" s="15" t="s">
        <v>42</v>
      </c>
      <c r="C119" s="16">
        <v>18677.75</v>
      </c>
      <c r="D119" s="16">
        <v>14789.95</v>
      </c>
      <c r="E119" s="16">
        <v>3887.7999999999997</v>
      </c>
      <c r="F119" s="17">
        <f t="shared" si="2"/>
        <v>0.26286769056014386</v>
      </c>
      <c r="G119" s="16">
        <v>0</v>
      </c>
    </row>
    <row r="120" spans="1:7" x14ac:dyDescent="0.25">
      <c r="A120" s="14" t="s">
        <v>113</v>
      </c>
      <c r="B120" s="15">
        <v>92</v>
      </c>
      <c r="C120" s="16">
        <v>558621.4099999998</v>
      </c>
      <c r="D120" s="16">
        <v>518522.25</v>
      </c>
      <c r="E120" s="16">
        <v>40099.159999999989</v>
      </c>
      <c r="F120" s="17">
        <f t="shared" si="2"/>
        <v>7.7333537760433599E-2</v>
      </c>
      <c r="G120" s="16">
        <v>-512.33000000000084</v>
      </c>
    </row>
    <row r="121" spans="1:7" x14ac:dyDescent="0.25">
      <c r="A121" s="14" t="s">
        <v>114</v>
      </c>
      <c r="B121" s="15" t="s">
        <v>42</v>
      </c>
      <c r="C121" s="16">
        <v>59867.7</v>
      </c>
      <c r="D121" s="16">
        <v>53198.789999999994</v>
      </c>
      <c r="E121" s="16">
        <v>6668.91</v>
      </c>
      <c r="F121" s="17">
        <f t="shared" si="2"/>
        <v>0.12535830232228967</v>
      </c>
      <c r="G121" s="16">
        <v>0</v>
      </c>
    </row>
    <row r="122" spans="1:7" x14ac:dyDescent="0.25">
      <c r="A122" s="14" t="s">
        <v>115</v>
      </c>
      <c r="B122" s="15" t="s">
        <v>42</v>
      </c>
      <c r="C122" s="16">
        <v>90451.23</v>
      </c>
      <c r="D122" s="16">
        <v>84267.27</v>
      </c>
      <c r="E122" s="16">
        <v>6183.96</v>
      </c>
      <c r="F122" s="17">
        <f t="shared" si="2"/>
        <v>7.3385075842613626E-2</v>
      </c>
      <c r="G122" s="16">
        <v>0</v>
      </c>
    </row>
    <row r="123" spans="1:7" x14ac:dyDescent="0.25">
      <c r="A123" s="14" t="s">
        <v>116</v>
      </c>
      <c r="B123" s="15">
        <v>324</v>
      </c>
      <c r="C123" s="16">
        <v>1388734.3200000005</v>
      </c>
      <c r="D123" s="16">
        <v>1318472.1100000001</v>
      </c>
      <c r="E123" s="16">
        <v>70262.210000000006</v>
      </c>
      <c r="F123" s="17">
        <f t="shared" si="2"/>
        <v>5.3290630470749965E-2</v>
      </c>
      <c r="G123" s="16">
        <v>-16681.120000000003</v>
      </c>
    </row>
    <row r="124" spans="1:7" x14ac:dyDescent="0.25">
      <c r="A124" s="14" t="s">
        <v>117</v>
      </c>
      <c r="B124" s="15" t="s">
        <v>42</v>
      </c>
      <c r="C124" s="16">
        <v>108393.83000000002</v>
      </c>
      <c r="D124" s="16">
        <v>95443.88</v>
      </c>
      <c r="E124" s="16">
        <v>12949.949999999997</v>
      </c>
      <c r="F124" s="17">
        <f t="shared" si="2"/>
        <v>0.13568130298139594</v>
      </c>
      <c r="G124" s="16">
        <v>0</v>
      </c>
    </row>
    <row r="125" spans="1:7" x14ac:dyDescent="0.25">
      <c r="A125" s="14" t="s">
        <v>118</v>
      </c>
      <c r="B125" s="15" t="s">
        <v>42</v>
      </c>
      <c r="C125" s="16">
        <v>110788.14000000001</v>
      </c>
      <c r="D125" s="16">
        <v>98731.32</v>
      </c>
      <c r="E125" s="16">
        <v>12056.820000000002</v>
      </c>
      <c r="F125" s="17">
        <f t="shared" si="2"/>
        <v>0.12211748004584565</v>
      </c>
      <c r="G125" s="16">
        <v>0</v>
      </c>
    </row>
    <row r="126" spans="1:7" x14ac:dyDescent="0.25">
      <c r="A126" s="14" t="s">
        <v>119</v>
      </c>
      <c r="B126" s="15">
        <v>360</v>
      </c>
      <c r="C126" s="16">
        <v>2155642.37</v>
      </c>
      <c r="D126" s="16">
        <v>2054883.1499999992</v>
      </c>
      <c r="E126" s="16">
        <v>100759.22</v>
      </c>
      <c r="F126" s="17">
        <f t="shared" si="2"/>
        <v>4.9034038748140031E-2</v>
      </c>
      <c r="G126" s="16">
        <v>-12892.720000000001</v>
      </c>
    </row>
    <row r="127" spans="1:7" x14ac:dyDescent="0.25">
      <c r="A127" s="14" t="s">
        <v>120</v>
      </c>
      <c r="B127" s="15">
        <v>739</v>
      </c>
      <c r="C127" s="16">
        <v>3478976.4400000013</v>
      </c>
      <c r="D127" s="16">
        <v>3512094.8399999994</v>
      </c>
      <c r="E127" s="16">
        <v>-33118.400000000074</v>
      </c>
      <c r="F127" s="17">
        <f t="shared" si="2"/>
        <v>-9.4298136891998278E-3</v>
      </c>
      <c r="G127" s="16">
        <v>-69413.320000000007</v>
      </c>
    </row>
    <row r="128" spans="1:7" x14ac:dyDescent="0.25">
      <c r="A128" s="14" t="s">
        <v>121</v>
      </c>
      <c r="B128" s="15" t="s">
        <v>42</v>
      </c>
      <c r="C128" s="16">
        <v>8166.63</v>
      </c>
      <c r="D128" s="16">
        <v>7675.8600000000006</v>
      </c>
      <c r="E128" s="16">
        <v>490.77</v>
      </c>
      <c r="F128" s="17">
        <f t="shared" si="2"/>
        <v>6.3936809686471613E-2</v>
      </c>
      <c r="G128" s="16">
        <v>0</v>
      </c>
    </row>
    <row r="129" spans="1:7" x14ac:dyDescent="0.25">
      <c r="A129" s="14" t="s">
        <v>122</v>
      </c>
      <c r="B129" s="15">
        <v>162</v>
      </c>
      <c r="C129" s="16">
        <v>643866.02000000014</v>
      </c>
      <c r="D129" s="16">
        <v>564069.43999999983</v>
      </c>
      <c r="E129" s="16">
        <v>79796.579999999987</v>
      </c>
      <c r="F129" s="17">
        <f t="shared" si="2"/>
        <v>0.14146588051286738</v>
      </c>
      <c r="G129" s="16">
        <v>0</v>
      </c>
    </row>
    <row r="130" spans="1:7" x14ac:dyDescent="0.25">
      <c r="A130" s="14" t="s">
        <v>123</v>
      </c>
      <c r="B130" s="15" t="s">
        <v>42</v>
      </c>
      <c r="C130" s="16">
        <v>126447.29999999997</v>
      </c>
      <c r="D130" s="16">
        <v>111872.68999999999</v>
      </c>
      <c r="E130" s="16">
        <v>14574.610000000004</v>
      </c>
      <c r="F130" s="17">
        <f t="shared" si="2"/>
        <v>0.13027853357240277</v>
      </c>
      <c r="G130" s="16">
        <v>0</v>
      </c>
    </row>
    <row r="131" spans="1:7" x14ac:dyDescent="0.25">
      <c r="A131" s="19" t="s">
        <v>27</v>
      </c>
      <c r="B131" s="20">
        <v>109195</v>
      </c>
      <c r="C131" s="21">
        <v>944284903.31000006</v>
      </c>
      <c r="D131" s="21">
        <v>944275914.13000035</v>
      </c>
      <c r="E131" s="21">
        <v>8989.1800000065123</v>
      </c>
      <c r="F131" s="22">
        <f t="shared" si="2"/>
        <v>9.5196540179557658E-6</v>
      </c>
      <c r="G131" s="21">
        <v>-2974468.6300000008</v>
      </c>
    </row>
    <row r="132" spans="1:7" s="24" customFormat="1" x14ac:dyDescent="0.25"/>
    <row r="133" spans="1:7" s="24" customFormat="1" x14ac:dyDescent="0.25"/>
    <row r="134" spans="1:7" s="24" customFormat="1" x14ac:dyDescent="0.25"/>
    <row r="135" spans="1:7" s="24" customFormat="1" x14ac:dyDescent="0.25"/>
    <row r="136" spans="1:7" s="24" customFormat="1" x14ac:dyDescent="0.25"/>
    <row r="137" spans="1:7" s="24" customFormat="1" x14ac:dyDescent="0.25"/>
    <row r="138" spans="1:7" s="24" customFormat="1" x14ac:dyDescent="0.25"/>
    <row r="139" spans="1:7" s="24" customFormat="1" x14ac:dyDescent="0.25"/>
    <row r="140" spans="1:7" s="24" customFormat="1" x14ac:dyDescent="0.25"/>
    <row r="141" spans="1:7" s="24" customFormat="1" x14ac:dyDescent="0.25"/>
    <row r="142" spans="1:7" s="24" customFormat="1" x14ac:dyDescent="0.25"/>
    <row r="143" spans="1:7" s="24" customFormat="1" x14ac:dyDescent="0.25"/>
    <row r="144" spans="1:7" s="24" customFormat="1" x14ac:dyDescent="0.25"/>
    <row r="145" s="24" customFormat="1" x14ac:dyDescent="0.25"/>
    <row r="146" s="24" customFormat="1" x14ac:dyDescent="0.25"/>
    <row r="147" s="24" customFormat="1" x14ac:dyDescent="0.25"/>
    <row r="148" s="24" customFormat="1" x14ac:dyDescent="0.25"/>
    <row r="149" s="24" customFormat="1" x14ac:dyDescent="0.25"/>
    <row r="150" s="24" customFormat="1" x14ac:dyDescent="0.25"/>
    <row r="151" s="24" customFormat="1" x14ac:dyDescent="0.25"/>
    <row r="152" s="24" customFormat="1" x14ac:dyDescent="0.25"/>
    <row r="153" s="24" customFormat="1" x14ac:dyDescent="0.25"/>
    <row r="154" s="24" customFormat="1" x14ac:dyDescent="0.25"/>
    <row r="155" s="24" customFormat="1" x14ac:dyDescent="0.25"/>
    <row r="156" s="24" customFormat="1" x14ac:dyDescent="0.25"/>
    <row r="157" s="24" customFormat="1" x14ac:dyDescent="0.25"/>
    <row r="158" s="24" customFormat="1" x14ac:dyDescent="0.25"/>
    <row r="159" s="24" customFormat="1" x14ac:dyDescent="0.25"/>
    <row r="160" s="24" customFormat="1" x14ac:dyDescent="0.25"/>
    <row r="161" s="24" customFormat="1" x14ac:dyDescent="0.25"/>
    <row r="162" s="24" customFormat="1" x14ac:dyDescent="0.25"/>
    <row r="163" s="24" customFormat="1" x14ac:dyDescent="0.25"/>
    <row r="164" s="24" customFormat="1" x14ac:dyDescent="0.25"/>
    <row r="165" s="24" customFormat="1" x14ac:dyDescent="0.25"/>
    <row r="166" s="24" customFormat="1" x14ac:dyDescent="0.25"/>
    <row r="167" s="24" customFormat="1" x14ac:dyDescent="0.25"/>
    <row r="168" s="24" customFormat="1" x14ac:dyDescent="0.25"/>
    <row r="169" s="24" customFormat="1" x14ac:dyDescent="0.25"/>
    <row r="170" s="24" customFormat="1" x14ac:dyDescent="0.25"/>
    <row r="171" s="24" customFormat="1" x14ac:dyDescent="0.25"/>
    <row r="172" s="24" customFormat="1" x14ac:dyDescent="0.25"/>
    <row r="173" s="24" customFormat="1" x14ac:dyDescent="0.25"/>
    <row r="174" s="24" customFormat="1" x14ac:dyDescent="0.25"/>
    <row r="175" s="24" customFormat="1" x14ac:dyDescent="0.25"/>
    <row r="176" s="24" customFormat="1" x14ac:dyDescent="0.25"/>
    <row r="177" s="24" customFormat="1" x14ac:dyDescent="0.25"/>
    <row r="178" s="24" customFormat="1" x14ac:dyDescent="0.25"/>
    <row r="179" s="24" customFormat="1" x14ac:dyDescent="0.25"/>
    <row r="180" s="24" customFormat="1" x14ac:dyDescent="0.25"/>
    <row r="181" s="24" customFormat="1" x14ac:dyDescent="0.25"/>
    <row r="182" s="24" customFormat="1" x14ac:dyDescent="0.25"/>
    <row r="183" s="24" customFormat="1" x14ac:dyDescent="0.25"/>
    <row r="184" s="24" customFormat="1" x14ac:dyDescent="0.25"/>
    <row r="185" s="24" customFormat="1" x14ac:dyDescent="0.25"/>
    <row r="186" s="24" customFormat="1" x14ac:dyDescent="0.25"/>
    <row r="187" s="24" customFormat="1" x14ac:dyDescent="0.25"/>
    <row r="188" s="24" customFormat="1" x14ac:dyDescent="0.25"/>
    <row r="189" s="24" customFormat="1" x14ac:dyDescent="0.25"/>
    <row r="190" s="24" customFormat="1" x14ac:dyDescent="0.25"/>
    <row r="191" s="24" customFormat="1" x14ac:dyDescent="0.25"/>
    <row r="192" s="24" customFormat="1" x14ac:dyDescent="0.25"/>
    <row r="193" s="24" customFormat="1" x14ac:dyDescent="0.25"/>
    <row r="194" s="24" customFormat="1" x14ac:dyDescent="0.25"/>
    <row r="195" s="24" customFormat="1" x14ac:dyDescent="0.25"/>
    <row r="196" s="24" customFormat="1" x14ac:dyDescent="0.25"/>
    <row r="197" s="24" customFormat="1" x14ac:dyDescent="0.25"/>
    <row r="198" s="24" customFormat="1" x14ac:dyDescent="0.25"/>
    <row r="199" s="24" customFormat="1" x14ac:dyDescent="0.25"/>
    <row r="200" s="24" customFormat="1" x14ac:dyDescent="0.25"/>
    <row r="201" s="24" customFormat="1" x14ac:dyDescent="0.25"/>
    <row r="202" s="24" customFormat="1" x14ac:dyDescent="0.25"/>
    <row r="203" s="24" customFormat="1" x14ac:dyDescent="0.25"/>
    <row r="204" s="24" customFormat="1" x14ac:dyDescent="0.25"/>
    <row r="205" s="24" customFormat="1" x14ac:dyDescent="0.25"/>
    <row r="206" s="24" customFormat="1" x14ac:dyDescent="0.25"/>
    <row r="207" s="24" customFormat="1" x14ac:dyDescent="0.25"/>
    <row r="208" s="24" customFormat="1" x14ac:dyDescent="0.25"/>
    <row r="209" s="24" customFormat="1" x14ac:dyDescent="0.25"/>
    <row r="210" s="24" customFormat="1" x14ac:dyDescent="0.25"/>
    <row r="211" s="24" customFormat="1" x14ac:dyDescent="0.25"/>
    <row r="212" s="24" customFormat="1" x14ac:dyDescent="0.25"/>
    <row r="213" s="24" customFormat="1" x14ac:dyDescent="0.25"/>
    <row r="214" s="24" customFormat="1" x14ac:dyDescent="0.25"/>
    <row r="215" s="24" customFormat="1" x14ac:dyDescent="0.25"/>
    <row r="216" s="24" customFormat="1" x14ac:dyDescent="0.25"/>
    <row r="217" s="24" customFormat="1" x14ac:dyDescent="0.25"/>
    <row r="218" s="24" customFormat="1" x14ac:dyDescent="0.25"/>
    <row r="219" s="24" customFormat="1" x14ac:dyDescent="0.25"/>
    <row r="220" s="24" customFormat="1" x14ac:dyDescent="0.25"/>
    <row r="221" s="24" customFormat="1" x14ac:dyDescent="0.25"/>
    <row r="222" s="24" customFormat="1" x14ac:dyDescent="0.25"/>
    <row r="223" s="24" customFormat="1" x14ac:dyDescent="0.25"/>
    <row r="224" s="24" customFormat="1" x14ac:dyDescent="0.25"/>
    <row r="225" s="24" customFormat="1" x14ac:dyDescent="0.25"/>
    <row r="226" s="24" customFormat="1" x14ac:dyDescent="0.25"/>
    <row r="227" s="24" customFormat="1" x14ac:dyDescent="0.25"/>
    <row r="228" s="24" customFormat="1" x14ac:dyDescent="0.25"/>
    <row r="229" s="24" customFormat="1" x14ac:dyDescent="0.25"/>
    <row r="230" s="24" customFormat="1" x14ac:dyDescent="0.25"/>
    <row r="231" s="24" customFormat="1" x14ac:dyDescent="0.25"/>
    <row r="232" s="24" customFormat="1" x14ac:dyDescent="0.25"/>
    <row r="233" s="24" customFormat="1" x14ac:dyDescent="0.25"/>
    <row r="234" s="24" customFormat="1" x14ac:dyDescent="0.25"/>
    <row r="235" s="24" customFormat="1" x14ac:dyDescent="0.25"/>
    <row r="236" s="24" customFormat="1" x14ac:dyDescent="0.25"/>
    <row r="237" s="24" customFormat="1" x14ac:dyDescent="0.25"/>
    <row r="238" s="24" customFormat="1" x14ac:dyDescent="0.25"/>
    <row r="239" s="24" customFormat="1" x14ac:dyDescent="0.25"/>
    <row r="240" s="24" customFormat="1" x14ac:dyDescent="0.25"/>
    <row r="241" s="24" customFormat="1" x14ac:dyDescent="0.25"/>
    <row r="242" s="24" customFormat="1" x14ac:dyDescent="0.25"/>
    <row r="243" s="24" customFormat="1" x14ac:dyDescent="0.25"/>
    <row r="244" s="24" customFormat="1" x14ac:dyDescent="0.25"/>
    <row r="245" s="24" customFormat="1" x14ac:dyDescent="0.25"/>
    <row r="246" s="24" customFormat="1" x14ac:dyDescent="0.25"/>
    <row r="247" s="24" customFormat="1" x14ac:dyDescent="0.25"/>
    <row r="248" s="24" customFormat="1" x14ac:dyDescent="0.25"/>
    <row r="249" s="24" customFormat="1" x14ac:dyDescent="0.25"/>
    <row r="250" s="24" customFormat="1" x14ac:dyDescent="0.25"/>
    <row r="251" s="24" customFormat="1" x14ac:dyDescent="0.25"/>
    <row r="252" s="24" customFormat="1" x14ac:dyDescent="0.25"/>
    <row r="253" s="24" customFormat="1" x14ac:dyDescent="0.25"/>
    <row r="254" s="24" customFormat="1" x14ac:dyDescent="0.25"/>
    <row r="255" s="24" customFormat="1" x14ac:dyDescent="0.25"/>
    <row r="256" s="24" customFormat="1" x14ac:dyDescent="0.25"/>
    <row r="257" s="24" customFormat="1" x14ac:dyDescent="0.25"/>
    <row r="258" s="24" customFormat="1" x14ac:dyDescent="0.25"/>
    <row r="259" s="24" customFormat="1" x14ac:dyDescent="0.25"/>
    <row r="260" s="24" customFormat="1" x14ac:dyDescent="0.25"/>
    <row r="261" s="24" customFormat="1" x14ac:dyDescent="0.25"/>
    <row r="262" s="24" customFormat="1" x14ac:dyDescent="0.25"/>
    <row r="263" s="24" customFormat="1" x14ac:dyDescent="0.25"/>
    <row r="264" s="24" customFormat="1" x14ac:dyDescent="0.25"/>
    <row r="265" s="24" customFormat="1" x14ac:dyDescent="0.25"/>
    <row r="266" s="24" customFormat="1" x14ac:dyDescent="0.25"/>
    <row r="267" s="24" customFormat="1" x14ac:dyDescent="0.25"/>
    <row r="268" s="24" customFormat="1" x14ac:dyDescent="0.25"/>
    <row r="269" s="24" customFormat="1" x14ac:dyDescent="0.25"/>
    <row r="270" s="24" customFormat="1" x14ac:dyDescent="0.25"/>
    <row r="271" s="24" customFormat="1" x14ac:dyDescent="0.25"/>
    <row r="272" s="24" customFormat="1" x14ac:dyDescent="0.25"/>
    <row r="273" s="24" customFormat="1" x14ac:dyDescent="0.25"/>
    <row r="274" s="24" customFormat="1" x14ac:dyDescent="0.25"/>
    <row r="275" s="24" customFormat="1" x14ac:dyDescent="0.25"/>
    <row r="276" s="24" customFormat="1" x14ac:dyDescent="0.25"/>
    <row r="277" s="24" customFormat="1" x14ac:dyDescent="0.25"/>
    <row r="278" s="24" customFormat="1" x14ac:dyDescent="0.25"/>
    <row r="279" s="24" customFormat="1" x14ac:dyDescent="0.25"/>
    <row r="280" s="24" customFormat="1" x14ac:dyDescent="0.25"/>
    <row r="281" s="24" customFormat="1" x14ac:dyDescent="0.25"/>
    <row r="282" s="24" customFormat="1" x14ac:dyDescent="0.25"/>
    <row r="283" s="24" customFormat="1" x14ac:dyDescent="0.25"/>
    <row r="284" s="24" customFormat="1" x14ac:dyDescent="0.25"/>
    <row r="285" s="24" customFormat="1" x14ac:dyDescent="0.25"/>
    <row r="286" s="24" customFormat="1" x14ac:dyDescent="0.25"/>
    <row r="287" s="24" customFormat="1" x14ac:dyDescent="0.25"/>
    <row r="288" s="24" customFormat="1" x14ac:dyDescent="0.25"/>
    <row r="289" s="24" customFormat="1" x14ac:dyDescent="0.25"/>
    <row r="290" s="24" customFormat="1" x14ac:dyDescent="0.25"/>
    <row r="291" s="24" customFormat="1" x14ac:dyDescent="0.25"/>
    <row r="292" s="24" customFormat="1" x14ac:dyDescent="0.25"/>
    <row r="293" s="24" customFormat="1" x14ac:dyDescent="0.25"/>
    <row r="294" s="24" customFormat="1" x14ac:dyDescent="0.25"/>
    <row r="295" s="24" customFormat="1" x14ac:dyDescent="0.25"/>
    <row r="296" s="24" customFormat="1" x14ac:dyDescent="0.25"/>
    <row r="297" s="24" customFormat="1" x14ac:dyDescent="0.25"/>
    <row r="298" s="24" customFormat="1" x14ac:dyDescent="0.25"/>
    <row r="299" s="24" customFormat="1" x14ac:dyDescent="0.25"/>
    <row r="300" s="24" customFormat="1" x14ac:dyDescent="0.25"/>
    <row r="301" s="24" customFormat="1" x14ac:dyDescent="0.25"/>
    <row r="302" s="24" customFormat="1" x14ac:dyDescent="0.25"/>
    <row r="303" s="24" customFormat="1" x14ac:dyDescent="0.25"/>
    <row r="304" s="24" customFormat="1" x14ac:dyDescent="0.25"/>
    <row r="305" s="24" customFormat="1" x14ac:dyDescent="0.25"/>
    <row r="306" s="24" customFormat="1" x14ac:dyDescent="0.25"/>
    <row r="307" s="24" customFormat="1" x14ac:dyDescent="0.25"/>
    <row r="308" s="24" customFormat="1" x14ac:dyDescent="0.25"/>
    <row r="309" s="24" customFormat="1" x14ac:dyDescent="0.25"/>
    <row r="310" s="24" customFormat="1" x14ac:dyDescent="0.25"/>
    <row r="311" s="24" customFormat="1" x14ac:dyDescent="0.25"/>
    <row r="312" s="24" customFormat="1" x14ac:dyDescent="0.25"/>
    <row r="313" s="24" customFormat="1" x14ac:dyDescent="0.25"/>
    <row r="314" s="24" customFormat="1" x14ac:dyDescent="0.25"/>
    <row r="315" s="24" customFormat="1" x14ac:dyDescent="0.25"/>
    <row r="316" s="24" customFormat="1" x14ac:dyDescent="0.25"/>
    <row r="317" s="24" customFormat="1" x14ac:dyDescent="0.25"/>
    <row r="318" s="24" customFormat="1" x14ac:dyDescent="0.25"/>
    <row r="319" s="24" customFormat="1" x14ac:dyDescent="0.25"/>
    <row r="320" s="24" customFormat="1" x14ac:dyDescent="0.25"/>
    <row r="321" s="24" customFormat="1" x14ac:dyDescent="0.25"/>
    <row r="322" s="24" customFormat="1" x14ac:dyDescent="0.25"/>
    <row r="323" s="24" customFormat="1" x14ac:dyDescent="0.25"/>
    <row r="324" s="24" customFormat="1" x14ac:dyDescent="0.25"/>
    <row r="325" s="24" customFormat="1" x14ac:dyDescent="0.25"/>
    <row r="326" s="24" customFormat="1" x14ac:dyDescent="0.25"/>
    <row r="327" s="24" customFormat="1" x14ac:dyDescent="0.25"/>
    <row r="328" s="24" customFormat="1" x14ac:dyDescent="0.25"/>
    <row r="329" s="24" customFormat="1" x14ac:dyDescent="0.25"/>
    <row r="330" s="24" customFormat="1" x14ac:dyDescent="0.25"/>
    <row r="331" s="24" customFormat="1" x14ac:dyDescent="0.25"/>
    <row r="332" s="24" customFormat="1" x14ac:dyDescent="0.25"/>
    <row r="333" s="24" customFormat="1" x14ac:dyDescent="0.25"/>
    <row r="334" s="24" customFormat="1" x14ac:dyDescent="0.25"/>
    <row r="335" s="24" customFormat="1" x14ac:dyDescent="0.25"/>
    <row r="336" s="24" customFormat="1" x14ac:dyDescent="0.25"/>
    <row r="337" s="24" customFormat="1" x14ac:dyDescent="0.25"/>
    <row r="338" s="24" customFormat="1" x14ac:dyDescent="0.25"/>
    <row r="339" s="24" customFormat="1" x14ac:dyDescent="0.25"/>
    <row r="340" s="24" customFormat="1" x14ac:dyDescent="0.25"/>
    <row r="341" s="24" customFormat="1" x14ac:dyDescent="0.25"/>
    <row r="342" s="24" customFormat="1" x14ac:dyDescent="0.25"/>
    <row r="343" s="24" customFormat="1" x14ac:dyDescent="0.25"/>
    <row r="344" s="24" customFormat="1" x14ac:dyDescent="0.25"/>
    <row r="345" s="24" customFormat="1" x14ac:dyDescent="0.25"/>
    <row r="346" s="24" customFormat="1" x14ac:dyDescent="0.25"/>
  </sheetData>
  <mergeCells count="3">
    <mergeCell ref="A2:G2"/>
    <mergeCell ref="A1:G1"/>
    <mergeCell ref="A30:G30"/>
  </mergeCells>
  <conditionalFormatting sqref="B38:B130">
    <cfRule type="cellIs" dxfId="2" priority="1" operator="lessThan">
      <formula>30</formula>
    </cfRule>
  </conditionalFormatting>
  <conditionalFormatting sqref="B32:G34">
    <cfRule type="cellIs" dxfId="1" priority="3" operator="lessThan">
      <formula>0</formula>
    </cfRule>
  </conditionalFormatting>
  <conditionalFormatting sqref="B38:G131">
    <cfRule type="cellIs" dxfId="0" priority="2" operator="lessThan">
      <formula>0</formula>
    </cfRule>
  </conditionalFormatting>
  <hyperlinks>
    <hyperlink ref="A28" r:id="rId1" display="https://hcpf.colorado.gov/hospital-stakeholder-engagement-meetings" xr:uid="{99CCEF90-F1A0-48AC-846B-8B293B378F73}"/>
    <hyperlink ref="A6" r:id="rId2" xr:uid="{99CCEF90-F1A0-48AC-846B-8B293B378F73}"/>
  </hyperlinks>
  <pageMargins left="0.7" right="0.7" top="0.75" bottom="0.75" header="0.3" footer="0.3"/>
  <pageSetup orientation="portrait" horizontalDpi="1200" verticalDpi="12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755b1d7-a9b7-4be3-8953-f0f9bbbba515" xsi:nil="true"/>
    <lcf76f155ced4ddcb4097134ff3c332f xmlns="88bf42df-5a11-40b7-843f-dde3ea0d9320">
      <Terms xmlns="http://schemas.microsoft.com/office/infopath/2007/PartnerControls"/>
    </lcf76f155ced4ddcb4097134ff3c332f>
    <eClearance_x0020__x002d__x0020_2013 xmlns="88bf42df-5a11-40b7-843f-dde3ea0d9320">
      <Url>https://cohcpf.sharepoint.com/eClearance/_layouts/15/wrkstat.aspx?List=88bf42df-5a11-40b7-843f-dde3ea0d9320&amp;WorkflowInstanceName=4dd84e41-5b78-4661-a8dc-f29a6db679e1</Url>
      <Description>Stop</Description>
    </eClearance_x0020__x002d__x0020_2013>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A383D07DCF1A4A9B22D7FC098ADAD1" ma:contentTypeVersion="31" ma:contentTypeDescription="Create a new document." ma:contentTypeScope="" ma:versionID="e99f811c4244cae47e4d42a0244bc3ae">
  <xsd:schema xmlns:xsd="http://www.w3.org/2001/XMLSchema" xmlns:xs="http://www.w3.org/2001/XMLSchema" xmlns:p="http://schemas.microsoft.com/office/2006/metadata/properties" xmlns:ns2="88bf42df-5a11-40b7-843f-dde3ea0d9320" xmlns:ns3="205bb03d-a2a2-49e0-822d-095c7bd4e585" xmlns:ns4="9755b1d7-a9b7-4be3-8953-f0f9bbbba515" targetNamespace="http://schemas.microsoft.com/office/2006/metadata/properties" ma:root="true" ma:fieldsID="2cd8ce54332c9cba14ba911a496a63e8" ns2:_="" ns3:_="" ns4:_="">
    <xsd:import namespace="88bf42df-5a11-40b7-843f-dde3ea0d9320"/>
    <xsd:import namespace="205bb03d-a2a2-49e0-822d-095c7bd4e585"/>
    <xsd:import namespace="9755b1d7-a9b7-4be3-8953-f0f9bbbba515"/>
    <xsd:element name="properties">
      <xsd:complexType>
        <xsd:sequence>
          <xsd:element name="documentManagement">
            <xsd:complexType>
              <xsd:all>
                <xsd:element ref="ns3:SharedWithUsers" minOccurs="0"/>
                <xsd:element ref="ns3:SharingHintHash" minOccurs="0"/>
                <xsd:element ref="ns4:SharedWithDetails" minOccurs="0"/>
                <xsd:element ref="ns4:LastSharedByUser" minOccurs="0"/>
                <xsd:element ref="ns4:LastSharedByTime"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eClearance_x0020__x002d__x0020_2013"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bf42df-5a11-40b7-843f-dde3ea0d9320"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AutoTags" ma:index="19" nillable="true" ma:displayName="MediaServiceAutoTags" ma:internalName="MediaServiceAutoTags" ma:readOnly="true">
      <xsd:simpleType>
        <xsd:restriction base="dms:Text"/>
      </xsd:simpleType>
    </xsd:element>
    <xsd:element name="MediaServiceOCR" ma:index="21" nillable="true" ma:displayName="MediaServiceOCR" ma:internalName="MediaServiceOCR" ma:readOnly="true">
      <xsd:simpleType>
        <xsd:restriction base="dms:Note">
          <xsd:maxLength value="255"/>
        </xsd:restriction>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eClearance_x0020__x002d__x0020_2013" ma:index="28" nillable="true" ma:displayName="eClearance - 2013" ma:internalName="eClearance_x0020__x002d__x0020_2013">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29" nillable="true" ma:displayName="MediaLengthInSeconds" ma:hidden="true"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00ad1e36-3292-4be9-a1e7-e63c408760a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5bb03d-a2a2-49e0-822d-095c7bd4e58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55b1d7-a9b7-4be3-8953-f0f9bbbba515" elementFormDefault="qualified">
    <xsd:import namespace="http://schemas.microsoft.com/office/2006/documentManagement/types"/>
    <xsd:import namespace="http://schemas.microsoft.com/office/infopath/2007/PartnerControls"/>
    <xsd:element name="SharedWithDetails" ma:index="13" nillable="true" ma:displayName="Shared With Details" ma:internalName="SharedWithDetails" ma:readOnly="true">
      <xsd:simpleType>
        <xsd:restriction base="dms:Note">
          <xsd:maxLength value="255"/>
        </xsd:restrictio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element name="TaxCatchAll" ma:index="32" nillable="true" ma:displayName="Taxonomy Catch All Column" ma:hidden="true" ma:list="{049bfdc5-8783-49eb-9830-a7055166c6d7}" ma:internalName="TaxCatchAll" ma:showField="CatchAllData" ma:web="9755b1d7-a9b7-4be3-8953-f0f9bbbba5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794718-9A53-4B4D-BDAC-034728423A3A}">
  <ds:schemaRefs>
    <ds:schemaRef ds:uri="http://www.w3.org/XML/1998/namespace"/>
    <ds:schemaRef ds:uri="205bb03d-a2a2-49e0-822d-095c7bd4e585"/>
    <ds:schemaRef ds:uri="http://schemas.microsoft.com/office/2006/documentManagement/types"/>
    <ds:schemaRef ds:uri="http://purl.org/dc/elements/1.1/"/>
    <ds:schemaRef ds:uri="http://schemas.microsoft.com/office/infopath/2007/PartnerControls"/>
    <ds:schemaRef ds:uri="http://schemas.microsoft.com/office/2006/metadata/properties"/>
    <ds:schemaRef ds:uri="9755b1d7-a9b7-4be3-8953-f0f9bbbba515"/>
    <ds:schemaRef ds:uri="http://purl.org/dc/terms/"/>
    <ds:schemaRef ds:uri="88bf42df-5a11-40b7-843f-dde3ea0d9320"/>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EC8793D-26F5-43C0-8C95-E65198F8F5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bf42df-5a11-40b7-843f-dde3ea0d9320"/>
    <ds:schemaRef ds:uri="205bb03d-a2a2-49e0-822d-095c7bd4e585"/>
    <ds:schemaRef ds:uri="9755b1d7-a9b7-4be3-8953-f0f9bbbba5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A5218C-6219-4834-ADB7-0CF0751CC7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V40 Update Est Hosp Pmt Chg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Lambe, Diana</dc:creator>
  <cp:keywords/>
  <dc:description/>
  <cp:lastModifiedBy>Jackson, Nicola</cp:lastModifiedBy>
  <cp:revision/>
  <dcterms:created xsi:type="dcterms:W3CDTF">2024-01-24T17:08:01Z</dcterms:created>
  <dcterms:modified xsi:type="dcterms:W3CDTF">2024-03-11T18:32:27Z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0x010100F2A383D07DCF1A4A9B22D7FC098ADAD1</vt:lpwstr>
  </property>
  <property fmtid="{D5CDD505-2E9C-101B-9397-08002B2CF9AE}" pid="3" name="MediaServiceImageTags">
    <vt:lpwstr/>
  </property>
</Properties>
</file>