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791FF780-7817-48D0-A6AE-C92B93C66549}" xr6:coauthVersionLast="31" xr6:coauthVersionMax="31" xr10:uidLastSave="{00000000-0000-0000-0000-000000000000}"/>
  <bookViews>
    <workbookView xWindow="0" yWindow="0" windowWidth="23040" windowHeight="9072" activeTab="1" xr2:uid="{00000000-000D-0000-FFFF-FFFF00000000}"/>
  </bookViews>
  <sheets>
    <sheet name="Admin Payments" sheetId="1" r:id="rId1"/>
    <sheet name="Complex" sheetId="2" r:id="rId2"/>
  </sheets>
  <definedNames>
    <definedName name="_xlnm._FilterDatabase" localSheetId="1" hidden="1">Complex!$A$22:$J$147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1" l="1"/>
  <c r="A38" i="2" l="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H33" i="1" l="1"/>
  <c r="H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Harris, Benjamin</author>
  </authors>
  <commentList>
    <comment ref="A6" authorId="0" shapeId="0" xr:uid="{00000000-0006-0000-0100-000001000000}">
      <text>
        <r>
          <rPr>
            <b/>
            <sz val="9"/>
            <color indexed="81"/>
            <rFont val="Tahoma"/>
            <family val="2"/>
          </rPr>
          <t>Harris, Benjamin:</t>
        </r>
        <r>
          <rPr>
            <sz val="9"/>
            <color indexed="81"/>
            <rFont val="Tahoma"/>
            <family val="2"/>
          </rPr>
          <t xml:space="preserve">
Will need to update with new contract citation.</t>
        </r>
      </text>
    </comment>
  </commentList>
</comments>
</file>

<file path=xl/sharedStrings.xml><?xml version="1.0" encoding="utf-8"?>
<sst xmlns="http://schemas.openxmlformats.org/spreadsheetml/2006/main" count="325" uniqueCount="254">
  <si>
    <t xml:space="preserve">RAE Administrative Payment Report </t>
  </si>
  <si>
    <t>RAE Name</t>
  </si>
  <si>
    <t>Region Number</t>
  </si>
  <si>
    <t>State Fiscal Year</t>
  </si>
  <si>
    <t>Reporting Period</t>
  </si>
  <si>
    <t>Colorado Community Health Alliance</t>
  </si>
  <si>
    <t>2020-2021</t>
  </si>
  <si>
    <t>Purpose: As part of the contract (Section 12.12.5), each Regional Accountable Entity (RAE) is required to provide a detailed report of the payment arrangements made with its PCMP Network and Health Neighborhood. Specifically, this report should include descriptions of payment arrangements for all the RAE's PMPM Administrative Payments and any Key Performance Indicator (KPI) incentive payments to their contracted PCMPs.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</si>
  <si>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</si>
  <si>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t xml:space="preserve">Definitions: </t>
    </r>
    <r>
      <rPr>
        <sz val="11"/>
        <color theme="1"/>
        <rFont val="Calibri"/>
        <family val="2"/>
        <scheme val="minor"/>
      </rPr>
      <t xml:space="preserve">Members with complex care needs: Members identified by the Department using clinical and cost information provided to each RAE on a monthly basis. </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</si>
  <si>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</si>
  <si>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t>CCHA understands that certain members require a higher level of care, and is transitioning to a tiered per-member per-month (PMPM) payment structure that compensates providers for additional interventions provided to medically complex members. Under this payment arrangement, effective January 1, 2021, through June 30, 2021, Primary Care Medical Providers (PCMPs) will receive an administrative PMPM payment for attributed members as follows:
-- $1 PMPM for non-complex priority members that did not have a claim with the PCMP in the last 24 months (i.e. unverified relationship); or
-- $3 PMPM for non-complex priority members that had a claim with the PCMP in the last 24 months (i.e. a verified relationship); or 
-- $6.00 PMPM for attributed members who are determined to be complex priority per the CCHA definition below. 
Complex priority members, which are reported on the Complex tab of this report, include any of the following: 
-- Members identified as complex (annual costs of $25,000 or more) by the Department of Health Care Policy &amp; Financing (HCPF)
-- Members with a diabetes mellitus diagnosis in Quadrant 4 (high physical and behavioral health needs) who are not institutionalized
-- Members with an asthma diagnosis in Quadrant 4 (high physical and behavioral health needs) who are not institutionalized
-- Members who are pregnant
-- Pediatric members born prematurely
-- Members who receive long-term services and supports from a Home and Community Based Services waiver
-- Members who were incarcerated in a Department of Corrections facility in the past year
-- Members involved in foster care</t>
  </si>
  <si>
    <t>TOTAL PRACTICES OR AGENCIES ELIGIBLE FOR ARRANGEMENT PROGRAM</t>
  </si>
  <si>
    <t>#</t>
  </si>
  <si>
    <t xml:space="preserve">Type of Arrangement </t>
  </si>
  <si>
    <t>Arrangement Description</t>
  </si>
  <si>
    <t>PMPM ($)</t>
  </si>
  <si>
    <t>KPI Amount ($)</t>
  </si>
  <si>
    <t>Performance Pool ($)</t>
  </si>
  <si>
    <t>No. of Participating Practice Sites</t>
  </si>
  <si>
    <t>Percentage of Total Practice Sites</t>
  </si>
  <si>
    <t>Eligibility Requirements for Practices*</t>
  </si>
  <si>
    <t>Additional Comments</t>
  </si>
  <si>
    <t>Tiered administrative  per-member per-month (PMPM) payment for non-complex priority unverified members</t>
  </si>
  <si>
    <t>PCMPs receive a $1 PMPM for non-complex priority members who do not have a claim in the last 24 months (unverified relationship)</t>
  </si>
  <si>
    <t xml:space="preserve">Must be a PCMP contracted with the RAE </t>
  </si>
  <si>
    <t>Tiered administrative PMPM payment for non-complex priority verified members</t>
  </si>
  <si>
    <t>PCMPs receive a $3 PMPM for non-complex priority members who they have seen in the last 24 months (verified relationship)</t>
  </si>
  <si>
    <t>Tiered administrative PMPM payment for all complex priority members</t>
  </si>
  <si>
    <t>PCMPs receive a $6 PMPM for all complex priority members, regardless of a verifiable relationship</t>
  </si>
  <si>
    <t xml:space="preserve">Accountable Care Network (ACN) PMPM </t>
  </si>
  <si>
    <t>Additional ACN PMPM for SFY 20-21. ACN payment structures are determined based on care coordination infrastructure, level of integration, capability for data analytics, assigned population- both size and composition, and level of partnership.</t>
  </si>
  <si>
    <t xml:space="preserve">Must be an ACN provider contracted with the RAE </t>
  </si>
  <si>
    <t xml:space="preserve">ACNs are qualified providers delegated by CCHA to fulfill the responsibilities of care coordination and population health management for their assigned members. </t>
  </si>
  <si>
    <t>Value-based payment program for PCMPs</t>
  </si>
  <si>
    <t xml:space="preserve">Value-based pool funded with dollars not spent by the $2 unverified/verified differential. The value-based pool will supplement the new administrative PMPM payments for complex priority members, and remaining dollars will be paid to PCMPs based on KPI performance. </t>
  </si>
  <si>
    <t>Total funds change from quarter to quarter</t>
  </si>
  <si>
    <t>Number of providers changes from quarter to quarter</t>
  </si>
  <si>
    <t>Must be contracted with CCHA to receive an administrative PMPM for complex priority members. 
To receive additional payments from the value-based payment pool, PCMPs must be actively engaged with CCHA initiatives as defined in the performance goals, and practice (by location ID) must have an average of 300 or more CCHA members per quarter or be located in a rural community.</t>
  </si>
  <si>
    <t>KPI Incentive Program</t>
  </si>
  <si>
    <t>Using incentive payments CCHA earns for achieving KPI Tier 1 or Tier 2 goals, CCHA will distribute 75% of earnings to providers and 25% to community partners through CCHA's PIAC</t>
  </si>
  <si>
    <t>Number of providers and community partners changes from quarter to quarter</t>
  </si>
  <si>
    <t>Must be contracted with CCHA and actively engaged with CCHA initiatives as defined in the performance goals.
Practice must have 300 or more CCHA members averaged per quarter by location ID or be located in rural community.
Community partner must participate in the PIAC.</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</si>
  <si>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</si>
  <si>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</si>
  <si>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For additional information on CCHA's Primary Care Provider Network Tiered Payment Methodology, please refer to the attachment labeled R7_AdminRpt_FY20-21_V2_AttachmentA</t>
  </si>
  <si>
    <r>
      <rPr>
        <b/>
        <sz val="11"/>
        <color theme="1"/>
        <rFont val="Calibri"/>
        <family val="2"/>
        <scheme val="minor"/>
      </rPr>
      <t>Purpose:</t>
    </r>
    <r>
      <rPr>
        <sz val="11"/>
        <color theme="1"/>
        <rFont val="Calibri"/>
        <family val="2"/>
        <scheme val="minor"/>
      </rPr>
      <t xml:space="preserve"> As part of the contrac</t>
    </r>
    <r>
      <rPr>
        <sz val="11"/>
        <rFont val="Calibri"/>
        <family val="2"/>
        <scheme val="minor"/>
      </rPr>
      <t>t (S</t>
    </r>
    <r>
      <rPr>
        <sz val="11"/>
        <color theme="1"/>
        <rFont val="Calibri"/>
        <family val="2"/>
        <scheme val="minor"/>
      </rPr>
      <t>ection 12</t>
    </r>
    <r>
      <rPr>
        <sz val="11"/>
        <rFont val="Calibri"/>
        <family val="2"/>
        <scheme val="minor"/>
      </rPr>
      <t>.12.5), eac</t>
    </r>
    <r>
      <rPr>
        <sz val="11"/>
        <color theme="1"/>
        <rFont val="Calibri"/>
        <family val="2"/>
        <scheme val="minor"/>
      </rPr>
      <t>h Regional Accountable Entity (RAE) is required to provide a detailed report of the payment arrangements made with Network  and Health Neighborhood providers. Specifically, this report should include descriptions of payment arrangements for all the RAE's PCMP PMPM Administrative Payments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r>
  </si>
  <si>
    <r>
      <rPr>
        <b/>
        <sz val="11"/>
        <color theme="1"/>
        <rFont val="Calibri"/>
        <family val="2"/>
        <scheme val="minor"/>
      </rPr>
      <t>Description:</t>
    </r>
    <r>
      <rPr>
        <sz val="11"/>
        <color theme="1"/>
        <rFont val="Calibri"/>
        <family val="2"/>
        <scheme val="minor"/>
      </rPr>
      <t xml:space="preserve"> In the box below, please give a high level overview (4-5 sentences) of your approach to pay and monitor performance of practices that provide care management for complex members.</t>
    </r>
  </si>
  <si>
    <r>
      <t xml:space="preserve">CCHA is committed to continuing to evolve it's administrative payment methodology to better align with the Population Management Strategic Plan and to increase support to PCMPs who are coordinating care for Complex Members (1.1.8.4., 12.12.2). Over the course of this fiscal year, CCHA will work to create and implement an innovative payment methodology that offers enhanced payment for medical home providers who have attributed Complex Members (12.6.3.1.) and advanced infrastructure that promotes the goals of the ACC. As indicated in the previous report, CCHA is submitting an updated Administrative Payment Report as this methodology transitions to a payment structure that compensates providers for additional interventions provided to medically complex members. This payment arrangement is effective January 1, 2021 through June 30, 2021.
</t>
    </r>
    <r>
      <rPr>
        <sz val="11"/>
        <color theme="1"/>
        <rFont val="Calibri"/>
        <family val="2"/>
        <scheme val="minor"/>
      </rPr>
      <t xml:space="preserve">The information included below provides a breakdown of payments for Complex Priority Members using CCHA’s existing tiered per-member per-month (PMPM) payment methodology. The data shows payments for Complex Priority Members listed by practice site. The Complex Priority rate ($6 PMPM) is paid to all PCMPs whether the member is verified or unverified, per claims activity with the PCMP in the last 24 months. Accountable Care Network (ACN) practice sites receive the Complex Priority rate ($6 PMPM) and an additional ACN PMPM for verified Complex Priority members, which is why there are two lines per site ID for ACN practice sites. </t>
    </r>
  </si>
  <si>
    <t>PCMP Name</t>
  </si>
  <si>
    <t>PCMP Practice Site ID</t>
  </si>
  <si>
    <t>Total Attribution</t>
  </si>
  <si>
    <t>No. of Members w/ Complex Care Needs</t>
  </si>
  <si>
    <t>Type</t>
  </si>
  <si>
    <t>KPI ($)*</t>
  </si>
  <si>
    <t>Performance Pool ($)*</t>
  </si>
  <si>
    <t>3G MEDICAL CONSULTANTS, LLC</t>
  </si>
  <si>
    <t>9000152086</t>
  </si>
  <si>
    <t>ABC PEDIATRICS</t>
  </si>
  <si>
    <t>9000180163</t>
  </si>
  <si>
    <t>BRIARGATE MEDICAL ASSOCIATES</t>
  </si>
  <si>
    <t>9000180162</t>
  </si>
  <si>
    <t>BROADMOOR VALLEY PEDIATRICS</t>
  </si>
  <si>
    <t>9000180094</t>
  </si>
  <si>
    <t>CENTER POINTE FAMILY MEDICINE, LLC</t>
  </si>
  <si>
    <t>06501575</t>
  </si>
  <si>
    <t>9000141709</t>
  </si>
  <si>
    <t>CHPG CRIPPLE CREEK-VICTOR MOUNTAIN HEALTH CLINIC</t>
  </si>
  <si>
    <t>9000148151</t>
  </si>
  <si>
    <t>CHPG PEDIATRIC NORTH CARE</t>
  </si>
  <si>
    <t>08171785</t>
  </si>
  <si>
    <t>CHPG PENROSE MOUNTAIN PRIMARY AND URGENT CARE</t>
  </si>
  <si>
    <t>9000160485</t>
  </si>
  <si>
    <t>CHPG PRIMARY CARE BROADMOOR</t>
  </si>
  <si>
    <t>9000148149</t>
  </si>
  <si>
    <t>CHPG PRIMARY CARE POWERS</t>
  </si>
  <si>
    <t>35105135</t>
  </si>
  <si>
    <t>CHPG PRIMARY CARE ST FRANCIS CHPG PC SS</t>
  </si>
  <si>
    <t>9000173658</t>
  </si>
  <si>
    <t>CHPG TRI-LAKES PRIMARY CARE</t>
  </si>
  <si>
    <t>9000148323</t>
  </si>
  <si>
    <t>COLORADO COMMUNITY CLINIC, INC</t>
  </si>
  <si>
    <t>30986265</t>
  </si>
  <si>
    <t>COMFORT CARE FAMILY PRACTICE, PC</t>
  </si>
  <si>
    <t>05804345</t>
  </si>
  <si>
    <t>46324275</t>
  </si>
  <si>
    <t>CONVENIENT CARE CENTER AND PEDIATRIC HEALTH CENTER AT ACADEMY - PV</t>
  </si>
  <si>
    <t>31201733</t>
  </si>
  <si>
    <t>DEVELOPMENTAL DISABILITIES HEALTH CENTER - PV</t>
  </si>
  <si>
    <t>32953771</t>
  </si>
  <si>
    <t>MATTHEWS-VU   -DOWNTOWN</t>
  </si>
  <si>
    <t>9000159242</t>
  </si>
  <si>
    <t>DR. MICHAEL YOESEL</t>
  </si>
  <si>
    <t>9000180099</t>
  </si>
  <si>
    <t>DUBLIN PRIMARY CARE, PC</t>
  </si>
  <si>
    <t>02671867</t>
  </si>
  <si>
    <t>EASTERN PLAINS MEDICAL CENTER OF CALHAN</t>
  </si>
  <si>
    <t>03833232</t>
  </si>
  <si>
    <t>ENTRADA SCHOOL BASED HEALTH CENTER - PV</t>
  </si>
  <si>
    <t>16206525</t>
  </si>
  <si>
    <t>FALCON SCHOOL BASED HEALTH CENTER - PV</t>
  </si>
  <si>
    <t>26321220</t>
  </si>
  <si>
    <t>FAMILY HEALTH CENTER AT MITCHELL HIGH SCHOOL - PV</t>
  </si>
  <si>
    <t>9000179363</t>
  </si>
  <si>
    <t>GORMAN MEDICAL, LLC</t>
  </si>
  <si>
    <t>64352854</t>
  </si>
  <si>
    <t>HARRIS MD, RICHARD Y</t>
  </si>
  <si>
    <t>01188036</t>
  </si>
  <si>
    <t>HEALTH CENTER @ RIO GRANDE (FORMERLY HOMELESS HEALTH CENTER) - PV</t>
  </si>
  <si>
    <t>55820221</t>
  </si>
  <si>
    <t>HEALTH CENTER AT 340 PRINTERS PARKWAY - PV</t>
  </si>
  <si>
    <t>9000156971</t>
  </si>
  <si>
    <t>HEALTH CENTER AT 350 PRINTERS PARKWAY - PV</t>
  </si>
  <si>
    <t>23807377</t>
  </si>
  <si>
    <t>HEALTH CENTER AT ACADEMY SOUTH - PV</t>
  </si>
  <si>
    <t>83406077</t>
  </si>
  <si>
    <t>HEALTH CENTER AT ACADEMY STE 3500 - PV</t>
  </si>
  <si>
    <t>42127858</t>
  </si>
  <si>
    <t>HEALTH CENTER AT DIVIDE - PV</t>
  </si>
  <si>
    <t>87322323</t>
  </si>
  <si>
    <t>HEALTH CENTER AT FOUNTAIN - PV</t>
  </si>
  <si>
    <t>90158229</t>
  </si>
  <si>
    <t>HEALTH CENTER AT INTERNATIONAL CIRCLE - PV</t>
  </si>
  <si>
    <t>69458324</t>
  </si>
  <si>
    <t>HEALTH CENTER AT JET WING - PV</t>
  </si>
  <si>
    <t>9000170191</t>
  </si>
  <si>
    <t>HEALTH CENTER AT MYRON STRATTON - PV</t>
  </si>
  <si>
    <t>46759018</t>
  </si>
  <si>
    <t>HEALTH CENTER AT UNION - PV</t>
  </si>
  <si>
    <t>90073720</t>
  </si>
  <si>
    <t>HEALTH CENTER AT WAHSATCH - PV</t>
  </si>
  <si>
    <t>21288861</t>
  </si>
  <si>
    <t>HIGGINS FAMILY PRACTICE, PC</t>
  </si>
  <si>
    <t>88584241</t>
  </si>
  <si>
    <t>INTERNAL MEDICINE ASSOCIATES OF COLORADO SPRINGS, PC</t>
  </si>
  <si>
    <t>38609347</t>
  </si>
  <si>
    <t>IRON HORSE PEDIATRICS, LLC</t>
  </si>
  <si>
    <t>04357558</t>
  </si>
  <si>
    <t>68880065</t>
  </si>
  <si>
    <t>KIDS ARE GREAT PEDIATRICS</t>
  </si>
  <si>
    <t>66353785</t>
  </si>
  <si>
    <t>LANE FAMILY HEALTH CENTER - PV</t>
  </si>
  <si>
    <t>85225843</t>
  </si>
  <si>
    <t>LOGAN HEALTH CENTER AT MYRON STRATTON - PV</t>
  </si>
  <si>
    <t>27870375</t>
  </si>
  <si>
    <t>MATTHEWS-VU  -MAIN</t>
  </si>
  <si>
    <t>60859059</t>
  </si>
  <si>
    <t>MICHAEL J. O'NEILL, MD PLLC</t>
  </si>
  <si>
    <t>16820070</t>
  </si>
  <si>
    <t>MONUMENT FAMILY PRACTICE</t>
  </si>
  <si>
    <t>9000180098</t>
  </si>
  <si>
    <t>MONUMENT PEDIATRICS</t>
  </si>
  <si>
    <t>9000180095</t>
  </si>
  <si>
    <t>MVMG AT ADVANTAGE (FORMERLY AUDUBON)</t>
  </si>
  <si>
    <t>9000180219</t>
  </si>
  <si>
    <t>MVMG AT CENTENNIAL</t>
  </si>
  <si>
    <t>9000180080</t>
  </si>
  <si>
    <t>MVMG AT POWERS</t>
  </si>
  <si>
    <t>9000180164</t>
  </si>
  <si>
    <t>MVMG PARTNERS IN WOMEN'S HEALTH</t>
  </si>
  <si>
    <t>9000180097</t>
  </si>
  <si>
    <t>MVMG PIKES PEAK</t>
  </si>
  <si>
    <t>9000180175</t>
  </si>
  <si>
    <t>OPTUMCARE  EAST OFFICE</t>
  </si>
  <si>
    <t>68522282</t>
  </si>
  <si>
    <t>OPTUMCARE  ROCKRIMMON OFFICE</t>
  </si>
  <si>
    <t>84800089</t>
  </si>
  <si>
    <t>OPTUMCARE - WOODLAND PARK OFFICE</t>
  </si>
  <si>
    <t>06085288</t>
  </si>
  <si>
    <t>OPTUMCARE COLORADO SPRINGS, LLC- BRIARGATE OFFICE</t>
  </si>
  <si>
    <t>14773287</t>
  </si>
  <si>
    <t>OPTUMCARE FOUNTAIN OFFICE</t>
  </si>
  <si>
    <t>62870084</t>
  </si>
  <si>
    <t>OPTUMCARE- ROUNDHOUSE</t>
  </si>
  <si>
    <t>72780100</t>
  </si>
  <si>
    <t>OPTUMCARE-MONUMENT OFC</t>
  </si>
  <si>
    <t>94250251</t>
  </si>
  <si>
    <t>OPTUMCARE-SOUTHWEST</t>
  </si>
  <si>
    <t>09158774</t>
  </si>
  <si>
    <t>PANKAJ NASHIKKAR MD LLC</t>
  </si>
  <si>
    <t>14927837</t>
  </si>
  <si>
    <t>PEAK FAMILY PRACTICE</t>
  </si>
  <si>
    <t>26781239</t>
  </si>
  <si>
    <t>PEDIATRIC HEALTH CENTER - PV</t>
  </si>
  <si>
    <t>05807239</t>
  </si>
  <si>
    <t>PEDIATRIC SPECIALISTS</t>
  </si>
  <si>
    <t>9000180096</t>
  </si>
  <si>
    <t>MATTHEWS-VU   -PEDIATRICS</t>
  </si>
  <si>
    <t>9000159380</t>
  </si>
  <si>
    <t>PLANNED PARENTHOOD OF THE ROCKY MOUNTAINS</t>
  </si>
  <si>
    <t>9000145950</t>
  </si>
  <si>
    <t>PRAIRIE VIEW FAMILY CARE, LLC</t>
  </si>
  <si>
    <t>90678761</t>
  </si>
  <si>
    <t>PSF PRIMARY CARE HEALTH CARE SERVICES</t>
  </si>
  <si>
    <t>61257044</t>
  </si>
  <si>
    <t>QUALITY MEDICAL CLINIC</t>
  </si>
  <si>
    <t>9000177586</t>
  </si>
  <si>
    <t>REICH MD, LAURA</t>
  </si>
  <si>
    <t>01269422</t>
  </si>
  <si>
    <t>MATTHEWS-VU   -ROCKRIMMON</t>
  </si>
  <si>
    <t>9000168175</t>
  </si>
  <si>
    <t>SCHOOL BASED HEALTH CENTER</t>
  </si>
  <si>
    <t>9000165454</t>
  </si>
  <si>
    <t>SCOTT TUSHLA MD, LLC</t>
  </si>
  <si>
    <t>9000164211</t>
  </si>
  <si>
    <t>SET OF COLORADO SPRINGS</t>
  </si>
  <si>
    <t>9000182889</t>
  </si>
  <si>
    <t>MATTHEWS-VU   -SOUTHEAST</t>
  </si>
  <si>
    <t>9000169893</t>
  </si>
  <si>
    <t>SUMMIT MEDICAL CLINIC, PC</t>
  </si>
  <si>
    <t>82327076</t>
  </si>
  <si>
    <t>SUMMIT PRIMARY CARE</t>
  </si>
  <si>
    <t>SUNRISE HEALTH CARE, PC</t>
  </si>
  <si>
    <t>74575724</t>
  </si>
  <si>
    <t>SUNRISE PEDIATRICS</t>
  </si>
  <si>
    <t>85487210</t>
  </si>
  <si>
    <t>THE FAMILY PRACTICE</t>
  </si>
  <si>
    <t>88589846</t>
  </si>
  <si>
    <t>UCCS HEALTHCIRCLE PRIMARY CARE CLINIC</t>
  </si>
  <si>
    <t>12107875</t>
  </si>
  <si>
    <t>UCHEALTH ASPEN CREEK MEDICAL CENTER</t>
  </si>
  <si>
    <t>9000153949</t>
  </si>
  <si>
    <t>UCHEALTH COLORADO SPRINGS OBGYN</t>
  </si>
  <si>
    <t>9000156402</t>
  </si>
  <si>
    <t>UCHEALTH FAMILY MEDICINE CLINIC - SCARBOROUGH</t>
  </si>
  <si>
    <t>9000101425</t>
  </si>
  <si>
    <t>UCHEALTH FRONT RANGE OB/GYN - COLORADO SPRINGS</t>
  </si>
  <si>
    <t>9000163807</t>
  </si>
  <si>
    <t>UCHEALTH INTERNAL MEDICINE CLINIC - PRINTERS PARK</t>
  </si>
  <si>
    <t>67880053</t>
  </si>
  <si>
    <t>UCHEALTH PRIMARY CARE - CRIPPLE CREEK</t>
  </si>
  <si>
    <t>9000171560</t>
  </si>
  <si>
    <t>UCHEALTH PRIMARY CARE - FALCON</t>
  </si>
  <si>
    <t>34300261</t>
  </si>
  <si>
    <t>UCHEALTH PRIMARY CARE CLINIC - BRIARGATE</t>
  </si>
  <si>
    <t>9000100851</t>
  </si>
  <si>
    <t>UCHEALTH PRIMARY CARE CLINIC - CHAPEL HILLS</t>
  </si>
  <si>
    <t>9000153960</t>
  </si>
  <si>
    <t>UCHEALTH PRIMARY CARE CLINIC - FONTANERO</t>
  </si>
  <si>
    <t>9000160565</t>
  </si>
  <si>
    <t>UCHEALTH PRIMARY CARE CLINIC - MONUMENT</t>
  </si>
  <si>
    <t>39593924</t>
  </si>
  <si>
    <t>UCHEALTH PRIMARY CARE CLINIC - ROCKRIMMON</t>
  </si>
  <si>
    <t>93755741</t>
  </si>
  <si>
    <t>UCHEALTH WOMEN'S CARE CLINIC - PIKES PEAK</t>
  </si>
  <si>
    <t>9000156394</t>
  </si>
  <si>
    <t>UCHEALTH WOMEN'S CARE CLINIC - PRINTERS PARK</t>
  </si>
  <si>
    <t>36012530</t>
  </si>
  <si>
    <t>UCHEALTH WOODLAND PARK FAMILY MEDICINE -</t>
  </si>
  <si>
    <t>34850066</t>
  </si>
  <si>
    <t>WEE CARE PEDIATRICS</t>
  </si>
  <si>
    <t>45179506</t>
  </si>
  <si>
    <t>*If applicable.</t>
  </si>
  <si>
    <t>**Eligibility requirements that a practice must possess in order to qualify for this type of payment arrangement. Requirements might include: open panels, use of community health workers, on-site care coordination, advanced screening,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</si>
</sst>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8"/>
      <name val="Calibri"/>
      <family val="2"/>
      <scheme val="minor"/>
    </font>
    <font>
      <b/>
      <sz val="11"/>
      <name val="Calibri"/>
      <family val="2"/>
      <scheme val="minor"/>
    </font>
    <font>
      <sz val="9"/>
      <color indexed="81"/>
      <name val="Tahoma"/>
      <family val="2"/>
    </font>
    <font>
      <b/>
      <sz val="9"/>
      <color indexed="81"/>
      <name val="Tahoma"/>
      <family val="2"/>
    </font>
    <font>
      <b/>
      <sz val="10"/>
      <name val="Calibri"/>
      <family val="2"/>
      <scheme val="minor"/>
    </font>
    <font>
      <sz val="11"/>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10" fillId="0" borderId="0" applyFont="0" applyFill="0" applyBorder="0" applyAlignment="0" applyProtection="0"/>
  </cellStyleXfs>
  <cellXfs count="105">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Protection="1">
      <protection locked="0"/>
    </xf>
    <xf numFmtId="0" fontId="0" fillId="0" borderId="0" xfId="0" applyAlignment="1">
      <alignment wrapText="1"/>
    </xf>
    <xf numFmtId="0" fontId="6" fillId="0" borderId="12" xfId="0" applyFont="1" applyBorder="1" applyAlignment="1">
      <alignment horizontal="center" vertical="center" wrapText="1"/>
    </xf>
    <xf numFmtId="0" fontId="2" fillId="0" borderId="0" xfId="0" applyFont="1" applyBorder="1" applyAlignment="1">
      <alignment horizontal="left" wrapText="1"/>
    </xf>
    <xf numFmtId="0" fontId="4" fillId="0" borderId="12" xfId="0" applyFont="1" applyBorder="1" applyAlignment="1" applyProtection="1">
      <alignment vertical="center" wrapText="1"/>
      <protection locked="0"/>
    </xf>
    <xf numFmtId="0" fontId="2" fillId="0" borderId="0" xfId="0" applyFont="1" applyBorder="1" applyAlignment="1">
      <alignment wrapText="1"/>
    </xf>
    <xf numFmtId="0" fontId="9" fillId="0" borderId="2" xfId="0" applyFont="1" applyBorder="1" applyAlignment="1" applyProtection="1">
      <alignment horizontal="center"/>
      <protection locked="0"/>
    </xf>
    <xf numFmtId="15" fontId="6" fillId="0" borderId="1" xfId="0" applyNumberFormat="1" applyFont="1" applyBorder="1" applyAlignment="1" applyProtection="1">
      <alignment horizontal="center" vertical="top" wrapText="1"/>
      <protection locked="0"/>
    </xf>
    <xf numFmtId="15" fontId="6" fillId="0" borderId="3" xfId="0" applyNumberFormat="1" applyFont="1" applyBorder="1" applyAlignment="1" applyProtection="1">
      <alignment horizontal="center"/>
      <protection locked="0"/>
    </xf>
    <xf numFmtId="0" fontId="0" fillId="0" borderId="0" xfId="0" applyBorder="1" applyAlignment="1">
      <alignment horizontal="center" vertical="center" wrapText="1"/>
    </xf>
    <xf numFmtId="0" fontId="0" fillId="0" borderId="0" xfId="0" applyBorder="1" applyProtection="1">
      <protection locked="0"/>
    </xf>
    <xf numFmtId="0" fontId="0" fillId="0" borderId="0" xfId="0" applyBorder="1" applyAlignment="1" applyProtection="1">
      <alignment horizontal="center" vertical="center"/>
      <protection locked="0"/>
    </xf>
    <xf numFmtId="10" fontId="0" fillId="0" borderId="0" xfId="0" applyNumberFormat="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xf>
    <xf numFmtId="0" fontId="0" fillId="0" borderId="3" xfId="0" applyBorder="1" applyProtection="1">
      <protection locked="0"/>
    </xf>
    <xf numFmtId="0" fontId="0" fillId="0" borderId="12" xfId="0" applyBorder="1"/>
    <xf numFmtId="3" fontId="0" fillId="0" borderId="12" xfId="0" applyNumberFormat="1" applyBorder="1" applyAlignment="1">
      <alignment horizontal="center"/>
    </xf>
    <xf numFmtId="164" fontId="0" fillId="0" borderId="12" xfId="1" applyNumberFormat="1" applyFont="1" applyBorder="1" applyAlignment="1">
      <alignment horizontal="center"/>
    </xf>
    <xf numFmtId="0" fontId="0" fillId="0" borderId="12" xfId="0" applyFill="1" applyBorder="1"/>
    <xf numFmtId="3" fontId="0" fillId="0" borderId="12" xfId="0" applyNumberFormat="1" applyFill="1" applyBorder="1" applyAlignment="1">
      <alignment horizontal="center"/>
    </xf>
    <xf numFmtId="164" fontId="0" fillId="0" borderId="12" xfId="1" applyNumberFormat="1" applyFont="1" applyFill="1" applyBorder="1" applyAlignment="1">
      <alignment horizontal="center"/>
    </xf>
    <xf numFmtId="0" fontId="0" fillId="0" borderId="12" xfId="0" applyFill="1" applyBorder="1" applyAlignment="1">
      <alignment horizontal="left"/>
    </xf>
    <xf numFmtId="0" fontId="4" fillId="0" borderId="12" xfId="0" applyFont="1" applyFill="1" applyBorder="1" applyAlignment="1" applyProtection="1">
      <alignment horizontal="center" vertical="center" wrapText="1"/>
      <protection locked="0"/>
    </xf>
    <xf numFmtId="0" fontId="4" fillId="0" borderId="12" xfId="0" applyFont="1" applyBorder="1" applyAlignment="1">
      <alignment horizontal="center" vertical="center" wrapText="1"/>
    </xf>
    <xf numFmtId="8" fontId="4" fillId="0" borderId="12"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10" fontId="4" fillId="0" borderId="12" xfId="0" applyNumberFormat="1" applyFont="1" applyBorder="1" applyAlignment="1">
      <alignment horizontal="center" vertical="center" wrapText="1"/>
    </xf>
    <xf numFmtId="10" fontId="4" fillId="0" borderId="12" xfId="0" applyNumberFormat="1" applyFont="1" applyFill="1" applyBorder="1" applyAlignment="1">
      <alignment horizontal="center" vertical="center" wrapText="1"/>
    </xf>
    <xf numFmtId="8" fontId="4" fillId="0" borderId="13" xfId="0" applyNumberFormat="1" applyFont="1" applyFill="1" applyBorder="1" applyAlignment="1" applyProtection="1">
      <alignment horizontal="center" vertical="center" wrapText="1"/>
      <protection locked="0"/>
    </xf>
    <xf numFmtId="0" fontId="2" fillId="0" borderId="2" xfId="0" applyFont="1" applyBorder="1" applyAlignment="1">
      <alignment horizontal="center" vertical="top"/>
    </xf>
    <xf numFmtId="0" fontId="0" fillId="0" borderId="0" xfId="0" applyAlignment="1">
      <alignment horizontal="left" wrapText="1"/>
    </xf>
    <xf numFmtId="3" fontId="0" fillId="3" borderId="12" xfId="0" applyNumberFormat="1" applyFill="1" applyBorder="1" applyAlignment="1">
      <alignment horizontal="center"/>
    </xf>
    <xf numFmtId="0" fontId="6" fillId="0" borderId="1" xfId="0" applyFont="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9" fillId="0" borderId="1"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0"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5" xfId="0" applyBorder="1" applyAlignment="1" applyProtection="1">
      <alignment horizontal="left" wrapText="1"/>
      <protection locked="0"/>
    </xf>
    <xf numFmtId="0" fontId="2" fillId="0" borderId="2" xfId="0" applyFont="1" applyBorder="1" applyAlignment="1">
      <alignment horizontal="center" vertical="top"/>
    </xf>
    <xf numFmtId="0" fontId="6" fillId="0" borderId="1" xfId="0"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6" xfId="0" applyFont="1" applyFill="1" applyBorder="1" applyAlignment="1" applyProtection="1">
      <alignment horizontal="left" wrapText="1"/>
      <protection locked="0"/>
    </xf>
    <xf numFmtId="0" fontId="0" fillId="0" borderId="7" xfId="0" applyFont="1" applyFill="1" applyBorder="1" applyAlignment="1" applyProtection="1">
      <alignment horizontal="left" wrapText="1"/>
      <protection locked="0"/>
    </xf>
    <xf numFmtId="0" fontId="0" fillId="0" borderId="8" xfId="0" applyFont="1" applyFill="1" applyBorder="1" applyAlignment="1" applyProtection="1">
      <alignment horizontal="left" wrapText="1"/>
      <protection locked="0"/>
    </xf>
    <xf numFmtId="0" fontId="0" fillId="0" borderId="9"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10" xfId="0" applyFont="1" applyFill="1" applyBorder="1" applyAlignment="1" applyProtection="1">
      <alignment horizontal="left" wrapText="1"/>
      <protection locked="0"/>
    </xf>
    <xf numFmtId="0" fontId="0" fillId="0" borderId="4"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topLeftCell="A33" workbookViewId="0">
      <selection activeCell="A38" sqref="A38:J45"/>
    </sheetView>
  </sheetViews>
  <sheetFormatPr defaultRowHeight="14.4" x14ac:dyDescent="0.3"/>
  <cols>
    <col min="1" max="1" width="10.5546875" customWidth="1"/>
    <col min="2" max="2" width="30.5546875" customWidth="1"/>
    <col min="3" max="3" width="45.5546875" customWidth="1"/>
    <col min="4" max="8" width="15.6640625" customWidth="1"/>
    <col min="9" max="10" width="30.5546875" customWidth="1"/>
  </cols>
  <sheetData>
    <row r="1" spans="1:10" x14ac:dyDescent="0.3">
      <c r="A1" s="49" t="s">
        <v>0</v>
      </c>
      <c r="B1" s="50"/>
      <c r="C1" s="50"/>
      <c r="D1" s="50"/>
      <c r="E1" s="50"/>
      <c r="F1" s="50"/>
      <c r="G1" s="50"/>
      <c r="H1" s="50"/>
      <c r="I1" s="50"/>
      <c r="J1" s="51"/>
    </row>
    <row r="3" spans="1:10" x14ac:dyDescent="0.3">
      <c r="A3" s="52" t="s">
        <v>1</v>
      </c>
      <c r="B3" s="53"/>
      <c r="C3" s="54"/>
      <c r="D3" s="55" t="s">
        <v>2</v>
      </c>
      <c r="E3" s="56"/>
      <c r="F3" s="41"/>
      <c r="G3" s="52" t="s">
        <v>3</v>
      </c>
      <c r="H3" s="54"/>
      <c r="I3" s="52" t="s">
        <v>4</v>
      </c>
      <c r="J3" s="54"/>
    </row>
    <row r="4" spans="1:10" x14ac:dyDescent="0.3">
      <c r="A4" s="44" t="s">
        <v>5</v>
      </c>
      <c r="B4" s="45"/>
      <c r="C4" s="46"/>
      <c r="D4" s="47">
        <v>7</v>
      </c>
      <c r="E4" s="48"/>
      <c r="F4" s="17"/>
      <c r="G4" s="44" t="s">
        <v>6</v>
      </c>
      <c r="H4" s="46"/>
      <c r="I4" s="18">
        <v>44013</v>
      </c>
      <c r="J4" s="19">
        <v>44377</v>
      </c>
    </row>
    <row r="5" spans="1:10" x14ac:dyDescent="0.3">
      <c r="A5" s="1"/>
      <c r="B5" s="1"/>
      <c r="C5" s="1"/>
      <c r="D5" s="2"/>
      <c r="E5" s="2"/>
      <c r="F5" s="2"/>
      <c r="G5" s="1"/>
      <c r="H5" s="1"/>
      <c r="I5" s="3"/>
      <c r="J5" s="4"/>
    </row>
    <row r="6" spans="1:10" x14ac:dyDescent="0.3">
      <c r="A6" s="67" t="s">
        <v>7</v>
      </c>
      <c r="B6" s="68"/>
      <c r="C6" s="68"/>
      <c r="D6" s="68"/>
      <c r="E6" s="68"/>
      <c r="F6" s="68"/>
      <c r="G6" s="68"/>
      <c r="H6" s="68"/>
      <c r="I6" s="68"/>
      <c r="J6" s="69"/>
    </row>
    <row r="7" spans="1:10" x14ac:dyDescent="0.3">
      <c r="A7" s="70"/>
      <c r="B7" s="71"/>
      <c r="C7" s="71"/>
      <c r="D7" s="71"/>
      <c r="E7" s="71"/>
      <c r="F7" s="71"/>
      <c r="G7" s="71"/>
      <c r="H7" s="71"/>
      <c r="I7" s="71"/>
      <c r="J7" s="72"/>
    </row>
    <row r="8" spans="1:10" x14ac:dyDescent="0.3">
      <c r="A8" s="70"/>
      <c r="B8" s="71"/>
      <c r="C8" s="71"/>
      <c r="D8" s="71"/>
      <c r="E8" s="71"/>
      <c r="F8" s="71"/>
      <c r="G8" s="71"/>
      <c r="H8" s="71"/>
      <c r="I8" s="71"/>
      <c r="J8" s="72"/>
    </row>
    <row r="9" spans="1:10" x14ac:dyDescent="0.3">
      <c r="A9" s="73"/>
      <c r="B9" s="74"/>
      <c r="C9" s="74"/>
      <c r="D9" s="74"/>
      <c r="E9" s="74"/>
      <c r="F9" s="74"/>
      <c r="G9" s="74"/>
      <c r="H9" s="74"/>
      <c r="I9" s="74"/>
      <c r="J9" s="75"/>
    </row>
    <row r="10" spans="1:10" x14ac:dyDescent="0.3">
      <c r="A10" s="5"/>
      <c r="B10" s="5"/>
      <c r="C10" s="5"/>
      <c r="D10" s="5"/>
      <c r="E10" s="5"/>
      <c r="F10" s="5"/>
      <c r="G10" s="5"/>
      <c r="H10" s="5"/>
      <c r="I10" s="5"/>
      <c r="J10" s="5"/>
    </row>
    <row r="11" spans="1:10" x14ac:dyDescent="0.3">
      <c r="A11" s="76" t="s">
        <v>8</v>
      </c>
      <c r="B11" s="66"/>
      <c r="C11" s="66"/>
      <c r="D11" s="66"/>
      <c r="E11" s="66"/>
      <c r="F11" s="66"/>
      <c r="G11" s="66"/>
      <c r="H11" s="66"/>
      <c r="I11" s="66"/>
      <c r="J11" s="77"/>
    </row>
    <row r="12" spans="1:10" x14ac:dyDescent="0.3">
      <c r="A12" s="78"/>
      <c r="B12" s="79"/>
      <c r="C12" s="79"/>
      <c r="D12" s="79"/>
      <c r="E12" s="79"/>
      <c r="F12" s="79"/>
      <c r="G12" s="79"/>
      <c r="H12" s="79"/>
      <c r="I12" s="79"/>
      <c r="J12" s="80"/>
    </row>
    <row r="13" spans="1:10" x14ac:dyDescent="0.3">
      <c r="A13" s="6"/>
      <c r="B13" s="6"/>
      <c r="C13" s="6"/>
      <c r="D13" s="6"/>
      <c r="E13" s="6"/>
      <c r="F13" s="6"/>
      <c r="G13" s="6"/>
      <c r="H13" s="6"/>
      <c r="I13" s="6"/>
      <c r="J13" s="6"/>
    </row>
    <row r="14" spans="1:10" s="16" customFormat="1" ht="15.6" customHeight="1" x14ac:dyDescent="0.3">
      <c r="A14" s="91" t="s">
        <v>9</v>
      </c>
      <c r="B14" s="92"/>
      <c r="C14" s="92"/>
      <c r="D14" s="92"/>
      <c r="E14" s="92"/>
      <c r="F14" s="92"/>
      <c r="G14" s="92"/>
      <c r="H14" s="92"/>
      <c r="I14" s="92"/>
      <c r="J14" s="93"/>
    </row>
    <row r="15" spans="1:10" s="14" customFormat="1" ht="13.5" customHeight="1" x14ac:dyDescent="0.3"/>
    <row r="16" spans="1:10" x14ac:dyDescent="0.3">
      <c r="A16" s="76" t="s">
        <v>10</v>
      </c>
      <c r="B16" s="66"/>
      <c r="C16" s="66"/>
      <c r="D16" s="66"/>
      <c r="E16" s="66"/>
      <c r="F16" s="66"/>
      <c r="G16" s="66"/>
      <c r="H16" s="66"/>
      <c r="I16" s="66"/>
      <c r="J16" s="77"/>
    </row>
    <row r="17" spans="1:10" x14ac:dyDescent="0.3">
      <c r="A17" s="78"/>
      <c r="B17" s="79"/>
      <c r="C17" s="79"/>
      <c r="D17" s="79"/>
      <c r="E17" s="79"/>
      <c r="F17" s="79"/>
      <c r="G17" s="79"/>
      <c r="H17" s="79"/>
      <c r="I17" s="79"/>
      <c r="J17" s="80"/>
    </row>
    <row r="18" spans="1:10" x14ac:dyDescent="0.3">
      <c r="A18" s="81" t="s">
        <v>11</v>
      </c>
      <c r="B18" s="82"/>
      <c r="C18" s="82"/>
      <c r="D18" s="82"/>
      <c r="E18" s="82"/>
      <c r="F18" s="82"/>
      <c r="G18" s="82"/>
      <c r="H18" s="82"/>
      <c r="I18" s="82"/>
      <c r="J18" s="83"/>
    </row>
    <row r="19" spans="1:10" x14ac:dyDescent="0.3">
      <c r="A19" s="81"/>
      <c r="B19" s="82"/>
      <c r="C19" s="82"/>
      <c r="D19" s="82"/>
      <c r="E19" s="82"/>
      <c r="F19" s="82"/>
      <c r="G19" s="82"/>
      <c r="H19" s="82"/>
      <c r="I19" s="82"/>
      <c r="J19" s="83"/>
    </row>
    <row r="20" spans="1:10" x14ac:dyDescent="0.3">
      <c r="A20" s="81"/>
      <c r="B20" s="82"/>
      <c r="C20" s="82"/>
      <c r="D20" s="82"/>
      <c r="E20" s="82"/>
      <c r="F20" s="82"/>
      <c r="G20" s="82"/>
      <c r="H20" s="82"/>
      <c r="I20" s="82"/>
      <c r="J20" s="83"/>
    </row>
    <row r="21" spans="1:10" x14ac:dyDescent="0.3">
      <c r="A21" s="81"/>
      <c r="B21" s="82"/>
      <c r="C21" s="82"/>
      <c r="D21" s="82"/>
      <c r="E21" s="82"/>
      <c r="F21" s="82"/>
      <c r="G21" s="82"/>
      <c r="H21" s="82"/>
      <c r="I21" s="82"/>
      <c r="J21" s="83"/>
    </row>
    <row r="22" spans="1:10" x14ac:dyDescent="0.3">
      <c r="A22" s="81"/>
      <c r="B22" s="82"/>
      <c r="C22" s="82"/>
      <c r="D22" s="82"/>
      <c r="E22" s="82"/>
      <c r="F22" s="82"/>
      <c r="G22" s="82"/>
      <c r="H22" s="82"/>
      <c r="I22" s="82"/>
      <c r="J22" s="83"/>
    </row>
    <row r="23" spans="1:10" ht="157.5" customHeight="1" x14ac:dyDescent="0.3">
      <c r="A23" s="84"/>
      <c r="B23" s="85"/>
      <c r="C23" s="85"/>
      <c r="D23" s="85"/>
      <c r="E23" s="85"/>
      <c r="F23" s="85"/>
      <c r="G23" s="85"/>
      <c r="H23" s="85"/>
      <c r="I23" s="85"/>
      <c r="J23" s="86"/>
    </row>
    <row r="24" spans="1:10" x14ac:dyDescent="0.3">
      <c r="A24" s="6"/>
      <c r="B24" s="6"/>
      <c r="C24" s="6"/>
      <c r="D24" s="6"/>
      <c r="E24" s="6"/>
      <c r="F24" s="6"/>
      <c r="G24" s="6"/>
      <c r="H24" s="6"/>
      <c r="I24" s="6"/>
      <c r="J24" s="6"/>
    </row>
    <row r="25" spans="1:10" x14ac:dyDescent="0.3">
      <c r="A25" s="55" t="s">
        <v>12</v>
      </c>
      <c r="B25" s="87"/>
      <c r="C25" s="87"/>
      <c r="D25" s="56"/>
      <c r="E25" s="88">
        <v>100</v>
      </c>
      <c r="F25" s="89"/>
      <c r="G25" s="89"/>
      <c r="H25" s="89"/>
      <c r="I25" s="89"/>
      <c r="J25" s="90"/>
    </row>
    <row r="26" spans="1:10" ht="28.8" x14ac:dyDescent="0.3">
      <c r="A26" s="7" t="s">
        <v>13</v>
      </c>
      <c r="B26" s="7" t="s">
        <v>14</v>
      </c>
      <c r="C26" s="7" t="s">
        <v>15</v>
      </c>
      <c r="D26" s="7" t="s">
        <v>16</v>
      </c>
      <c r="E26" s="7" t="s">
        <v>17</v>
      </c>
      <c r="F26" s="7" t="s">
        <v>18</v>
      </c>
      <c r="G26" s="8" t="s">
        <v>19</v>
      </c>
      <c r="H26" s="8" t="s">
        <v>20</v>
      </c>
      <c r="I26" s="7" t="s">
        <v>21</v>
      </c>
      <c r="J26" s="7" t="s">
        <v>22</v>
      </c>
    </row>
    <row r="27" spans="1:10" ht="57.6" x14ac:dyDescent="0.3">
      <c r="A27" s="35">
        <v>1</v>
      </c>
      <c r="B27" s="15" t="s">
        <v>23</v>
      </c>
      <c r="C27" s="15" t="s">
        <v>24</v>
      </c>
      <c r="D27" s="36">
        <v>1</v>
      </c>
      <c r="E27" s="37">
        <v>0</v>
      </c>
      <c r="F27" s="37"/>
      <c r="G27" s="34">
        <v>100</v>
      </c>
      <c r="H27" s="38">
        <v>1</v>
      </c>
      <c r="I27" s="15" t="s">
        <v>25</v>
      </c>
      <c r="J27" s="15"/>
    </row>
    <row r="28" spans="1:10" ht="43.2" x14ac:dyDescent="0.3">
      <c r="A28" s="35">
        <v>2</v>
      </c>
      <c r="B28" s="15" t="s">
        <v>26</v>
      </c>
      <c r="C28" s="15" t="s">
        <v>27</v>
      </c>
      <c r="D28" s="36">
        <v>3</v>
      </c>
      <c r="E28" s="37">
        <v>0</v>
      </c>
      <c r="F28" s="37"/>
      <c r="G28" s="34">
        <v>100</v>
      </c>
      <c r="H28" s="38">
        <v>1</v>
      </c>
      <c r="I28" s="15" t="s">
        <v>25</v>
      </c>
      <c r="J28" s="15"/>
    </row>
    <row r="29" spans="1:10" ht="43.2" x14ac:dyDescent="0.3">
      <c r="A29" s="35">
        <v>3</v>
      </c>
      <c r="B29" s="15" t="s">
        <v>28</v>
      </c>
      <c r="C29" s="15" t="s">
        <v>29</v>
      </c>
      <c r="D29" s="36">
        <v>6</v>
      </c>
      <c r="E29" s="37"/>
      <c r="F29" s="37"/>
      <c r="G29" s="34">
        <v>100</v>
      </c>
      <c r="H29" s="38">
        <v>1</v>
      </c>
      <c r="I29" s="15" t="s">
        <v>25</v>
      </c>
      <c r="J29" s="15"/>
    </row>
    <row r="30" spans="1:10" ht="86.4" x14ac:dyDescent="0.3">
      <c r="A30" s="35">
        <v>4</v>
      </c>
      <c r="B30" s="15" t="s">
        <v>30</v>
      </c>
      <c r="C30" s="15" t="s">
        <v>31</v>
      </c>
      <c r="D30" s="36">
        <v>5</v>
      </c>
      <c r="E30" s="37">
        <v>0</v>
      </c>
      <c r="F30" s="37"/>
      <c r="G30" s="34">
        <v>20</v>
      </c>
      <c r="H30" s="39">
        <v>0.2</v>
      </c>
      <c r="I30" s="15" t="s">
        <v>32</v>
      </c>
      <c r="J30" s="15" t="s">
        <v>33</v>
      </c>
    </row>
    <row r="31" spans="1:10" ht="86.4" x14ac:dyDescent="0.3">
      <c r="A31" s="35">
        <v>5</v>
      </c>
      <c r="B31" s="15" t="s">
        <v>30</v>
      </c>
      <c r="C31" s="15" t="s">
        <v>31</v>
      </c>
      <c r="D31" s="36">
        <v>4</v>
      </c>
      <c r="E31" s="37">
        <v>0</v>
      </c>
      <c r="F31" s="37"/>
      <c r="G31" s="34">
        <v>5</v>
      </c>
      <c r="H31" s="39">
        <f>5/100</f>
        <v>0.05</v>
      </c>
      <c r="I31" s="15" t="s">
        <v>32</v>
      </c>
      <c r="J31" s="15" t="s">
        <v>33</v>
      </c>
    </row>
    <row r="32" spans="1:10" ht="187.2" x14ac:dyDescent="0.3">
      <c r="A32" s="35">
        <v>6</v>
      </c>
      <c r="B32" s="15" t="s">
        <v>34</v>
      </c>
      <c r="C32" s="15" t="s">
        <v>35</v>
      </c>
      <c r="D32" s="37" t="s">
        <v>36</v>
      </c>
      <c r="E32" s="40">
        <v>0</v>
      </c>
      <c r="F32" s="37"/>
      <c r="G32" s="37" t="s">
        <v>37</v>
      </c>
      <c r="H32" s="38" t="str">
        <f t="shared" ref="H32:H33" si="0">IF($F$25="","",G32/$E$23)</f>
        <v/>
      </c>
      <c r="I32" s="15" t="s">
        <v>38</v>
      </c>
      <c r="J32" s="15"/>
    </row>
    <row r="33" spans="1:10" ht="172.8" x14ac:dyDescent="0.3">
      <c r="A33" s="35">
        <v>7</v>
      </c>
      <c r="B33" s="15" t="s">
        <v>39</v>
      </c>
      <c r="C33" s="15" t="s">
        <v>40</v>
      </c>
      <c r="D33" s="40">
        <v>0</v>
      </c>
      <c r="E33" s="37" t="s">
        <v>36</v>
      </c>
      <c r="F33" s="37"/>
      <c r="G33" s="37" t="s">
        <v>41</v>
      </c>
      <c r="H33" s="38" t="str">
        <f t="shared" si="0"/>
        <v/>
      </c>
      <c r="I33" s="15" t="s">
        <v>42</v>
      </c>
      <c r="J33" s="15"/>
    </row>
    <row r="34" spans="1:10" ht="14.4" customHeight="1" x14ac:dyDescent="0.3">
      <c r="A34" s="66" t="s">
        <v>43</v>
      </c>
      <c r="B34" s="66"/>
      <c r="C34" s="66"/>
      <c r="D34" s="66"/>
      <c r="E34" s="66"/>
      <c r="F34" s="66"/>
      <c r="G34" s="66"/>
      <c r="H34" s="66"/>
      <c r="I34" s="66"/>
      <c r="J34" s="66"/>
    </row>
    <row r="35" spans="1:10" x14ac:dyDescent="0.3">
      <c r="A35" s="12"/>
      <c r="B35" s="12"/>
      <c r="C35" s="12"/>
      <c r="D35" s="12"/>
      <c r="E35" s="12"/>
      <c r="F35" s="12"/>
      <c r="G35" s="12"/>
      <c r="H35" s="12"/>
      <c r="I35" s="12"/>
      <c r="J35" s="12"/>
    </row>
    <row r="36" spans="1:10" x14ac:dyDescent="0.3">
      <c r="A36" s="42"/>
      <c r="B36" s="42"/>
      <c r="C36" s="42"/>
      <c r="D36" s="42"/>
      <c r="E36" s="42"/>
      <c r="F36" s="42"/>
      <c r="G36" s="42"/>
      <c r="H36" s="42"/>
      <c r="I36" s="42"/>
      <c r="J36" s="42"/>
    </row>
    <row r="37" spans="1:10" x14ac:dyDescent="0.3">
      <c r="A37" s="57" t="s">
        <v>44</v>
      </c>
      <c r="B37" s="58"/>
      <c r="C37" s="58"/>
      <c r="D37" s="58"/>
      <c r="E37" s="58"/>
      <c r="F37" s="58"/>
      <c r="G37" s="58"/>
      <c r="H37" s="58"/>
      <c r="I37" s="58"/>
      <c r="J37" s="59"/>
    </row>
    <row r="38" spans="1:10" x14ac:dyDescent="0.3">
      <c r="A38" s="60" t="s">
        <v>45</v>
      </c>
      <c r="B38" s="61"/>
      <c r="C38" s="61"/>
      <c r="D38" s="61"/>
      <c r="E38" s="61"/>
      <c r="F38" s="61"/>
      <c r="G38" s="61"/>
      <c r="H38" s="61"/>
      <c r="I38" s="61"/>
      <c r="J38" s="62"/>
    </row>
    <row r="39" spans="1:10" x14ac:dyDescent="0.3">
      <c r="A39" s="60"/>
      <c r="B39" s="61"/>
      <c r="C39" s="61"/>
      <c r="D39" s="61"/>
      <c r="E39" s="61"/>
      <c r="F39" s="61"/>
      <c r="G39" s="61"/>
      <c r="H39" s="61"/>
      <c r="I39" s="61"/>
      <c r="J39" s="62"/>
    </row>
    <row r="40" spans="1:10" x14ac:dyDescent="0.3">
      <c r="A40" s="60"/>
      <c r="B40" s="61"/>
      <c r="C40" s="61"/>
      <c r="D40" s="61"/>
      <c r="E40" s="61"/>
      <c r="F40" s="61"/>
      <c r="G40" s="61"/>
      <c r="H40" s="61"/>
      <c r="I40" s="61"/>
      <c r="J40" s="62"/>
    </row>
    <row r="41" spans="1:10" x14ac:dyDescent="0.3">
      <c r="A41" s="60"/>
      <c r="B41" s="61"/>
      <c r="C41" s="61"/>
      <c r="D41" s="61"/>
      <c r="E41" s="61"/>
      <c r="F41" s="61"/>
      <c r="G41" s="61"/>
      <c r="H41" s="61"/>
      <c r="I41" s="61"/>
      <c r="J41" s="62"/>
    </row>
    <row r="42" spans="1:10" x14ac:dyDescent="0.3">
      <c r="A42" s="60"/>
      <c r="B42" s="61"/>
      <c r="C42" s="61"/>
      <c r="D42" s="61"/>
      <c r="E42" s="61"/>
      <c r="F42" s="61"/>
      <c r="G42" s="61"/>
      <c r="H42" s="61"/>
      <c r="I42" s="61"/>
      <c r="J42" s="62"/>
    </row>
    <row r="43" spans="1:10" x14ac:dyDescent="0.3">
      <c r="A43" s="60"/>
      <c r="B43" s="61"/>
      <c r="C43" s="61"/>
      <c r="D43" s="61"/>
      <c r="E43" s="61"/>
      <c r="F43" s="61"/>
      <c r="G43" s="61"/>
      <c r="H43" s="61"/>
      <c r="I43" s="61"/>
      <c r="J43" s="62"/>
    </row>
    <row r="44" spans="1:10" x14ac:dyDescent="0.3">
      <c r="A44" s="60"/>
      <c r="B44" s="61"/>
      <c r="C44" s="61"/>
      <c r="D44" s="61"/>
      <c r="E44" s="61"/>
      <c r="F44" s="61"/>
      <c r="G44" s="61"/>
      <c r="H44" s="61"/>
      <c r="I44" s="61"/>
      <c r="J44" s="62"/>
    </row>
    <row r="45" spans="1:10" x14ac:dyDescent="0.3">
      <c r="A45" s="63"/>
      <c r="B45" s="64"/>
      <c r="C45" s="64"/>
      <c r="D45" s="64"/>
      <c r="E45" s="64"/>
      <c r="F45" s="64"/>
      <c r="G45" s="64"/>
      <c r="H45" s="64"/>
      <c r="I45" s="64"/>
      <c r="J45" s="65"/>
    </row>
  </sheetData>
  <mergeCells count="18">
    <mergeCell ref="A37:J37"/>
    <mergeCell ref="A38:J45"/>
    <mergeCell ref="A34:J34"/>
    <mergeCell ref="A6:J9"/>
    <mergeCell ref="A11:J12"/>
    <mergeCell ref="A16:J17"/>
    <mergeCell ref="A18:J23"/>
    <mergeCell ref="A25:D25"/>
    <mergeCell ref="E25:J25"/>
    <mergeCell ref="A14:J14"/>
    <mergeCell ref="A4:C4"/>
    <mergeCell ref="D4:E4"/>
    <mergeCell ref="G4:H4"/>
    <mergeCell ref="A1:J1"/>
    <mergeCell ref="A3:C3"/>
    <mergeCell ref="D3:E3"/>
    <mergeCell ref="G3:H3"/>
    <mergeCell ref="I3:J3"/>
  </mergeCells>
  <dataValidations count="1">
    <dataValidation type="list" allowBlank="1" showInputMessage="1" showErrorMessage="1" sqref="A5:H5" xr:uid="{00000000-0002-0000-0000-000000000000}">
      <formula1>#REF!</formula1>
    </dataValidation>
  </dataValidations>
  <pageMargins left="0.7" right="0.7" top="0.75" bottom="0.75" header="0.3" footer="0.3"/>
  <pageSetup paperSize="17" scale="8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2"/>
  <sheetViews>
    <sheetView tabSelected="1" topLeftCell="A14" zoomScale="75" zoomScaleNormal="75" workbookViewId="0">
      <selection activeCell="E57" sqref="E57"/>
    </sheetView>
  </sheetViews>
  <sheetFormatPr defaultRowHeight="14.4" x14ac:dyDescent="0.3"/>
  <cols>
    <col min="2" max="2" width="55.44140625" customWidth="1"/>
    <col min="3" max="3" width="22.5546875" customWidth="1"/>
    <col min="4" max="4" width="15.6640625" style="25" customWidth="1"/>
    <col min="5" max="5" width="17.5546875" customWidth="1"/>
    <col min="6" max="6" width="12.109375" hidden="1" customWidth="1"/>
    <col min="7" max="8" width="15.6640625" customWidth="1"/>
    <col min="9" max="10" width="30.5546875" customWidth="1"/>
  </cols>
  <sheetData>
    <row r="1" spans="1:10" x14ac:dyDescent="0.3">
      <c r="A1" s="49" t="s">
        <v>0</v>
      </c>
      <c r="B1" s="50"/>
      <c r="C1" s="50"/>
      <c r="D1" s="50"/>
      <c r="E1" s="50"/>
      <c r="F1" s="50"/>
      <c r="G1" s="50"/>
      <c r="H1" s="50"/>
      <c r="I1" s="50"/>
      <c r="J1" s="51"/>
    </row>
    <row r="3" spans="1:10" x14ac:dyDescent="0.3">
      <c r="A3" s="52" t="s">
        <v>1</v>
      </c>
      <c r="B3" s="53"/>
      <c r="C3" s="54"/>
      <c r="D3" s="55" t="s">
        <v>2</v>
      </c>
      <c r="E3" s="56"/>
      <c r="F3" s="41"/>
      <c r="G3" s="52" t="s">
        <v>3</v>
      </c>
      <c r="H3" s="54"/>
      <c r="I3" s="52" t="s">
        <v>4</v>
      </c>
      <c r="J3" s="54"/>
    </row>
    <row r="4" spans="1:10" x14ac:dyDescent="0.3">
      <c r="A4" s="44" t="s">
        <v>5</v>
      </c>
      <c r="B4" s="45"/>
      <c r="C4" s="46"/>
      <c r="D4" s="47">
        <v>7</v>
      </c>
      <c r="E4" s="48"/>
      <c r="F4" s="17"/>
      <c r="G4" s="44" t="s">
        <v>6</v>
      </c>
      <c r="H4" s="46"/>
      <c r="I4" s="18">
        <v>44013</v>
      </c>
      <c r="J4" s="19">
        <v>44377</v>
      </c>
    </row>
    <row r="5" spans="1:10" x14ac:dyDescent="0.3">
      <c r="A5" s="1"/>
      <c r="B5" s="1"/>
      <c r="C5" s="1"/>
      <c r="D5" s="2"/>
      <c r="E5" s="2"/>
      <c r="F5" s="2"/>
      <c r="G5" s="1"/>
      <c r="H5" s="1"/>
      <c r="I5" s="3"/>
      <c r="J5" s="4"/>
    </row>
    <row r="6" spans="1:10" x14ac:dyDescent="0.3">
      <c r="A6" s="67" t="s">
        <v>46</v>
      </c>
      <c r="B6" s="68"/>
      <c r="C6" s="68"/>
      <c r="D6" s="68"/>
      <c r="E6" s="68"/>
      <c r="F6" s="68"/>
      <c r="G6" s="68"/>
      <c r="H6" s="68"/>
      <c r="I6" s="68"/>
      <c r="J6" s="69"/>
    </row>
    <row r="7" spans="1:10" x14ac:dyDescent="0.3">
      <c r="A7" s="70"/>
      <c r="B7" s="71"/>
      <c r="C7" s="71"/>
      <c r="D7" s="71"/>
      <c r="E7" s="71"/>
      <c r="F7" s="71"/>
      <c r="G7" s="71"/>
      <c r="H7" s="71"/>
      <c r="I7" s="71"/>
      <c r="J7" s="72"/>
    </row>
    <row r="8" spans="1:10" x14ac:dyDescent="0.3">
      <c r="A8" s="70"/>
      <c r="B8" s="71"/>
      <c r="C8" s="71"/>
      <c r="D8" s="71"/>
      <c r="E8" s="71"/>
      <c r="F8" s="71"/>
      <c r="G8" s="71"/>
      <c r="H8" s="71"/>
      <c r="I8" s="71"/>
      <c r="J8" s="72"/>
    </row>
    <row r="9" spans="1:10" x14ac:dyDescent="0.3">
      <c r="A9" s="73"/>
      <c r="B9" s="74"/>
      <c r="C9" s="74"/>
      <c r="D9" s="74"/>
      <c r="E9" s="74"/>
      <c r="F9" s="74"/>
      <c r="G9" s="74"/>
      <c r="H9" s="74"/>
      <c r="I9" s="74"/>
      <c r="J9" s="75"/>
    </row>
    <row r="10" spans="1:10" x14ac:dyDescent="0.3">
      <c r="A10" s="5"/>
      <c r="B10" s="5"/>
      <c r="C10" s="5"/>
      <c r="D10" s="24"/>
      <c r="E10" s="5"/>
      <c r="F10" s="5"/>
      <c r="G10" s="5"/>
      <c r="H10" s="5"/>
      <c r="I10" s="5"/>
      <c r="J10" s="5"/>
    </row>
    <row r="11" spans="1:10" x14ac:dyDescent="0.3">
      <c r="A11" s="76" t="s">
        <v>8</v>
      </c>
      <c r="B11" s="66"/>
      <c r="C11" s="66"/>
      <c r="D11" s="66"/>
      <c r="E11" s="66"/>
      <c r="F11" s="66"/>
      <c r="G11" s="66"/>
      <c r="H11" s="66"/>
      <c r="I11" s="66"/>
      <c r="J11" s="77"/>
    </row>
    <row r="12" spans="1:10" x14ac:dyDescent="0.3">
      <c r="A12" s="78"/>
      <c r="B12" s="79"/>
      <c r="C12" s="79"/>
      <c r="D12" s="79"/>
      <c r="E12" s="79"/>
      <c r="F12" s="79"/>
      <c r="G12" s="79"/>
      <c r="H12" s="79"/>
      <c r="I12" s="79"/>
      <c r="J12" s="80"/>
    </row>
    <row r="13" spans="1:10" x14ac:dyDescent="0.3">
      <c r="A13" s="42"/>
      <c r="B13" s="42"/>
      <c r="C13" s="42"/>
      <c r="D13" s="6"/>
      <c r="E13" s="42"/>
      <c r="F13" s="42"/>
      <c r="G13" s="42"/>
      <c r="H13" s="42"/>
      <c r="I13" s="42"/>
      <c r="J13" s="42"/>
    </row>
    <row r="14" spans="1:10" x14ac:dyDescent="0.3">
      <c r="A14" s="76" t="s">
        <v>47</v>
      </c>
      <c r="B14" s="66"/>
      <c r="C14" s="66"/>
      <c r="D14" s="66"/>
      <c r="E14" s="66"/>
      <c r="F14" s="66"/>
      <c r="G14" s="66"/>
      <c r="H14" s="66"/>
      <c r="I14" s="66"/>
      <c r="J14" s="77"/>
    </row>
    <row r="15" spans="1:10" x14ac:dyDescent="0.3">
      <c r="A15" s="96" t="s">
        <v>48</v>
      </c>
      <c r="B15" s="97"/>
      <c r="C15" s="97"/>
      <c r="D15" s="97"/>
      <c r="E15" s="97"/>
      <c r="F15" s="97"/>
      <c r="G15" s="97"/>
      <c r="H15" s="97"/>
      <c r="I15" s="97"/>
      <c r="J15" s="98"/>
    </row>
    <row r="16" spans="1:10" x14ac:dyDescent="0.3">
      <c r="A16" s="99"/>
      <c r="B16" s="100"/>
      <c r="C16" s="100"/>
      <c r="D16" s="100"/>
      <c r="E16" s="100"/>
      <c r="F16" s="100"/>
      <c r="G16" s="100"/>
      <c r="H16" s="100"/>
      <c r="I16" s="100"/>
      <c r="J16" s="101"/>
    </row>
    <row r="17" spans="1:10" x14ac:dyDescent="0.3">
      <c r="A17" s="99"/>
      <c r="B17" s="100"/>
      <c r="C17" s="100"/>
      <c r="D17" s="100"/>
      <c r="E17" s="100"/>
      <c r="F17" s="100"/>
      <c r="G17" s="100"/>
      <c r="H17" s="100"/>
      <c r="I17" s="100"/>
      <c r="J17" s="101"/>
    </row>
    <row r="18" spans="1:10" x14ac:dyDescent="0.3">
      <c r="A18" s="99"/>
      <c r="B18" s="100"/>
      <c r="C18" s="100"/>
      <c r="D18" s="100"/>
      <c r="E18" s="100"/>
      <c r="F18" s="100"/>
      <c r="G18" s="100"/>
      <c r="H18" s="100"/>
      <c r="I18" s="100"/>
      <c r="J18" s="101"/>
    </row>
    <row r="19" spans="1:10" x14ac:dyDescent="0.3">
      <c r="A19" s="99"/>
      <c r="B19" s="100"/>
      <c r="C19" s="100"/>
      <c r="D19" s="100"/>
      <c r="E19" s="100"/>
      <c r="F19" s="100"/>
      <c r="G19" s="100"/>
      <c r="H19" s="100"/>
      <c r="I19" s="100"/>
      <c r="J19" s="101"/>
    </row>
    <row r="20" spans="1:10" ht="95.25" customHeight="1" x14ac:dyDescent="0.3">
      <c r="A20" s="102"/>
      <c r="B20" s="103"/>
      <c r="C20" s="103"/>
      <c r="D20" s="103"/>
      <c r="E20" s="103"/>
      <c r="F20" s="103"/>
      <c r="G20" s="103"/>
      <c r="H20" s="103"/>
      <c r="I20" s="103"/>
      <c r="J20" s="104"/>
    </row>
    <row r="21" spans="1:10" x14ac:dyDescent="0.3">
      <c r="A21" s="6"/>
      <c r="B21" s="6"/>
      <c r="C21" s="6"/>
      <c r="D21" s="6"/>
      <c r="E21" s="6"/>
      <c r="F21" s="6"/>
      <c r="G21" s="6"/>
      <c r="H21" s="6"/>
      <c r="I21" s="6"/>
      <c r="J21" s="6"/>
    </row>
    <row r="22" spans="1:10" ht="43.2" x14ac:dyDescent="0.3">
      <c r="A22" s="7" t="s">
        <v>13</v>
      </c>
      <c r="B22" s="7" t="s">
        <v>49</v>
      </c>
      <c r="C22" s="7" t="s">
        <v>50</v>
      </c>
      <c r="D22" s="7" t="s">
        <v>51</v>
      </c>
      <c r="E22" s="7" t="s">
        <v>52</v>
      </c>
      <c r="F22" s="7" t="s">
        <v>53</v>
      </c>
      <c r="G22" s="13" t="s">
        <v>16</v>
      </c>
      <c r="H22" s="13" t="s">
        <v>54</v>
      </c>
      <c r="I22" s="7" t="s">
        <v>55</v>
      </c>
      <c r="J22" s="7" t="s">
        <v>21</v>
      </c>
    </row>
    <row r="23" spans="1:10" x14ac:dyDescent="0.3">
      <c r="A23" s="9">
        <v>1</v>
      </c>
      <c r="B23" s="27" t="s">
        <v>56</v>
      </c>
      <c r="C23" s="27" t="s">
        <v>57</v>
      </c>
      <c r="D23" s="28">
        <v>78</v>
      </c>
      <c r="E23" s="43"/>
      <c r="F23" s="29">
        <v>6</v>
      </c>
      <c r="G23" s="29">
        <v>6</v>
      </c>
      <c r="H23" s="10"/>
      <c r="I23" s="11"/>
      <c r="J23" s="26"/>
    </row>
    <row r="24" spans="1:10" x14ac:dyDescent="0.3">
      <c r="A24" s="9">
        <v>2</v>
      </c>
      <c r="B24" s="27" t="s">
        <v>58</v>
      </c>
      <c r="C24" s="27" t="s">
        <v>59</v>
      </c>
      <c r="D24" s="28">
        <v>679</v>
      </c>
      <c r="E24" s="28">
        <v>159</v>
      </c>
      <c r="F24" s="29">
        <v>6</v>
      </c>
      <c r="G24" s="29">
        <v>6</v>
      </c>
      <c r="H24" s="10"/>
      <c r="I24" s="11"/>
      <c r="J24" s="26"/>
    </row>
    <row r="25" spans="1:10" x14ac:dyDescent="0.3">
      <c r="A25" s="9">
        <v>3</v>
      </c>
      <c r="B25" s="27" t="s">
        <v>60</v>
      </c>
      <c r="C25" s="27" t="s">
        <v>61</v>
      </c>
      <c r="D25" s="28">
        <v>245</v>
      </c>
      <c r="E25" s="28">
        <v>55</v>
      </c>
      <c r="F25" s="29">
        <v>6</v>
      </c>
      <c r="G25" s="29">
        <v>6</v>
      </c>
      <c r="H25" s="10"/>
      <c r="I25" s="11"/>
      <c r="J25" s="26"/>
    </row>
    <row r="26" spans="1:10" x14ac:dyDescent="0.3">
      <c r="A26" s="9">
        <v>4</v>
      </c>
      <c r="B26" s="27" t="s">
        <v>62</v>
      </c>
      <c r="C26" s="27" t="s">
        <v>63</v>
      </c>
      <c r="D26" s="28">
        <v>429</v>
      </c>
      <c r="E26" s="28">
        <v>86</v>
      </c>
      <c r="F26" s="29">
        <v>6</v>
      </c>
      <c r="G26" s="29">
        <v>6</v>
      </c>
      <c r="H26" s="10"/>
      <c r="I26" s="11"/>
      <c r="J26" s="26"/>
    </row>
    <row r="27" spans="1:10" x14ac:dyDescent="0.3">
      <c r="A27" s="9">
        <v>5</v>
      </c>
      <c r="B27" s="27" t="s">
        <v>64</v>
      </c>
      <c r="C27" s="27" t="s">
        <v>65</v>
      </c>
      <c r="D27" s="28">
        <v>4467</v>
      </c>
      <c r="E27" s="28">
        <v>479</v>
      </c>
      <c r="F27" s="29">
        <v>6</v>
      </c>
      <c r="G27" s="29">
        <v>6</v>
      </c>
      <c r="H27" s="10"/>
      <c r="I27" s="11"/>
      <c r="J27" s="26"/>
    </row>
    <row r="28" spans="1:10" x14ac:dyDescent="0.3">
      <c r="A28" s="9">
        <v>6</v>
      </c>
      <c r="B28" s="27" t="s">
        <v>64</v>
      </c>
      <c r="C28" s="27" t="s">
        <v>66</v>
      </c>
      <c r="D28" s="28">
        <v>1341</v>
      </c>
      <c r="E28" s="28">
        <v>144</v>
      </c>
      <c r="F28" s="29">
        <v>6</v>
      </c>
      <c r="G28" s="29">
        <v>6</v>
      </c>
      <c r="H28" s="10"/>
      <c r="I28" s="11"/>
      <c r="J28" s="26"/>
    </row>
    <row r="29" spans="1:10" x14ac:dyDescent="0.3">
      <c r="A29" s="9">
        <v>7</v>
      </c>
      <c r="B29" s="27" t="s">
        <v>67</v>
      </c>
      <c r="C29" s="27" t="s">
        <v>68</v>
      </c>
      <c r="D29" s="28">
        <v>238</v>
      </c>
      <c r="E29" s="43"/>
      <c r="F29" s="29">
        <v>6</v>
      </c>
      <c r="G29" s="29">
        <v>6</v>
      </c>
      <c r="H29" s="10"/>
      <c r="I29" s="11"/>
      <c r="J29" s="26"/>
    </row>
    <row r="30" spans="1:10" x14ac:dyDescent="0.3">
      <c r="A30" s="9">
        <v>8</v>
      </c>
      <c r="B30" s="27" t="s">
        <v>69</v>
      </c>
      <c r="C30" s="27" t="s">
        <v>70</v>
      </c>
      <c r="D30" s="28">
        <v>936</v>
      </c>
      <c r="E30" s="28">
        <v>325</v>
      </c>
      <c r="F30" s="29">
        <v>6</v>
      </c>
      <c r="G30" s="29">
        <v>6</v>
      </c>
      <c r="H30" s="11"/>
      <c r="I30" s="11"/>
      <c r="J30" s="26"/>
    </row>
    <row r="31" spans="1:10" x14ac:dyDescent="0.3">
      <c r="A31" s="9">
        <v>9</v>
      </c>
      <c r="B31" s="27" t="s">
        <v>71</v>
      </c>
      <c r="C31" s="27" t="s">
        <v>72</v>
      </c>
      <c r="D31" s="28">
        <v>504</v>
      </c>
      <c r="E31" s="28">
        <v>96</v>
      </c>
      <c r="F31" s="29">
        <v>6</v>
      </c>
      <c r="G31" s="29">
        <v>6</v>
      </c>
      <c r="H31" s="11"/>
      <c r="I31" s="11"/>
      <c r="J31" s="26"/>
    </row>
    <row r="32" spans="1:10" x14ac:dyDescent="0.3">
      <c r="A32" s="9">
        <v>10</v>
      </c>
      <c r="B32" s="27" t="s">
        <v>73</v>
      </c>
      <c r="C32" s="27" t="s">
        <v>74</v>
      </c>
      <c r="D32" s="28">
        <v>656</v>
      </c>
      <c r="E32" s="28">
        <v>85</v>
      </c>
      <c r="F32" s="29">
        <v>6</v>
      </c>
      <c r="G32" s="29">
        <v>6</v>
      </c>
      <c r="H32" s="11"/>
      <c r="I32" s="11"/>
      <c r="J32" s="26"/>
    </row>
    <row r="33" spans="1:10" x14ac:dyDescent="0.3">
      <c r="A33" s="9">
        <v>11</v>
      </c>
      <c r="B33" s="27" t="s">
        <v>75</v>
      </c>
      <c r="C33" s="27" t="s">
        <v>76</v>
      </c>
      <c r="D33" s="28">
        <v>255</v>
      </c>
      <c r="E33" s="28">
        <v>48</v>
      </c>
      <c r="F33" s="29">
        <v>6</v>
      </c>
      <c r="G33" s="29">
        <v>6</v>
      </c>
      <c r="H33" s="11"/>
      <c r="I33" s="11"/>
      <c r="J33" s="26"/>
    </row>
    <row r="34" spans="1:10" x14ac:dyDescent="0.3">
      <c r="A34" s="9">
        <v>12</v>
      </c>
      <c r="B34" s="27" t="s">
        <v>77</v>
      </c>
      <c r="C34" s="27" t="s">
        <v>78</v>
      </c>
      <c r="D34" s="28">
        <v>297</v>
      </c>
      <c r="E34" s="28">
        <v>32</v>
      </c>
      <c r="F34" s="29">
        <v>6</v>
      </c>
      <c r="G34" s="29">
        <v>6</v>
      </c>
      <c r="H34" s="11"/>
      <c r="I34" s="11"/>
      <c r="J34" s="26"/>
    </row>
    <row r="35" spans="1:10" x14ac:dyDescent="0.3">
      <c r="A35" s="9">
        <v>13</v>
      </c>
      <c r="B35" s="27" t="s">
        <v>79</v>
      </c>
      <c r="C35" s="27" t="s">
        <v>80</v>
      </c>
      <c r="D35" s="28">
        <v>739</v>
      </c>
      <c r="E35" s="28">
        <v>81</v>
      </c>
      <c r="F35" s="29">
        <v>6</v>
      </c>
      <c r="G35" s="29">
        <v>6</v>
      </c>
      <c r="H35" s="11"/>
      <c r="I35" s="11"/>
      <c r="J35" s="26"/>
    </row>
    <row r="36" spans="1:10" x14ac:dyDescent="0.3">
      <c r="A36" s="9">
        <v>14</v>
      </c>
      <c r="B36" s="27" t="s">
        <v>81</v>
      </c>
      <c r="C36" s="27" t="s">
        <v>82</v>
      </c>
      <c r="D36" s="28">
        <v>345</v>
      </c>
      <c r="E36" s="28">
        <v>48</v>
      </c>
      <c r="F36" s="29">
        <v>6</v>
      </c>
      <c r="G36" s="29">
        <v>6</v>
      </c>
      <c r="H36" s="11"/>
      <c r="I36" s="11"/>
      <c r="J36" s="26"/>
    </row>
    <row r="37" spans="1:10" x14ac:dyDescent="0.3">
      <c r="A37" s="9">
        <v>15</v>
      </c>
      <c r="B37" s="27" t="s">
        <v>83</v>
      </c>
      <c r="C37" s="27" t="s">
        <v>84</v>
      </c>
      <c r="D37" s="28">
        <v>3042</v>
      </c>
      <c r="E37" s="28">
        <v>284</v>
      </c>
      <c r="F37" s="29">
        <v>6</v>
      </c>
      <c r="G37" s="29">
        <v>6</v>
      </c>
      <c r="H37" s="11"/>
      <c r="I37" s="11"/>
      <c r="J37" s="26"/>
    </row>
    <row r="38" spans="1:10" x14ac:dyDescent="0.3">
      <c r="A38" s="9">
        <f>A37+1</f>
        <v>16</v>
      </c>
      <c r="B38" s="27" t="s">
        <v>83</v>
      </c>
      <c r="C38" s="27" t="s">
        <v>85</v>
      </c>
      <c r="D38" s="28">
        <v>3359</v>
      </c>
      <c r="E38" s="28">
        <v>262</v>
      </c>
      <c r="F38" s="29">
        <v>6</v>
      </c>
      <c r="G38" s="29">
        <v>6</v>
      </c>
      <c r="H38" s="11"/>
      <c r="I38" s="11"/>
      <c r="J38" s="11"/>
    </row>
    <row r="39" spans="1:10" x14ac:dyDescent="0.3">
      <c r="A39" s="9">
        <f t="shared" ref="A39:A102" si="0">A38+1</f>
        <v>17</v>
      </c>
      <c r="B39" s="30" t="s">
        <v>86</v>
      </c>
      <c r="C39" s="30" t="s">
        <v>87</v>
      </c>
      <c r="D39" s="31">
        <v>8370</v>
      </c>
      <c r="E39" s="31">
        <v>1173</v>
      </c>
      <c r="F39" s="32">
        <v>11</v>
      </c>
      <c r="G39" s="32">
        <v>11</v>
      </c>
      <c r="H39" s="11"/>
      <c r="I39" s="11"/>
      <c r="J39" s="11"/>
    </row>
    <row r="40" spans="1:10" ht="17.25" customHeight="1" x14ac:dyDescent="0.3">
      <c r="A40" s="9">
        <f t="shared" si="0"/>
        <v>18</v>
      </c>
      <c r="B40" s="30" t="s">
        <v>86</v>
      </c>
      <c r="C40" s="30" t="s">
        <v>87</v>
      </c>
      <c r="D40" s="31">
        <v>8370</v>
      </c>
      <c r="E40" s="31">
        <v>186</v>
      </c>
      <c r="F40" s="32">
        <v>6</v>
      </c>
      <c r="G40" s="32">
        <v>6</v>
      </c>
      <c r="H40" s="11"/>
      <c r="I40" s="11"/>
      <c r="J40" s="11"/>
    </row>
    <row r="41" spans="1:10" x14ac:dyDescent="0.3">
      <c r="A41" s="9">
        <f t="shared" si="0"/>
        <v>19</v>
      </c>
      <c r="B41" s="30" t="s">
        <v>88</v>
      </c>
      <c r="C41" s="30" t="s">
        <v>89</v>
      </c>
      <c r="D41" s="31">
        <v>760</v>
      </c>
      <c r="E41" s="31">
        <v>409</v>
      </c>
      <c r="F41" s="32">
        <v>11</v>
      </c>
      <c r="G41" s="32">
        <v>11</v>
      </c>
      <c r="H41" s="11"/>
      <c r="I41" s="11"/>
      <c r="J41" s="11"/>
    </row>
    <row r="42" spans="1:10" x14ac:dyDescent="0.3">
      <c r="A42" s="9">
        <f t="shared" si="0"/>
        <v>20</v>
      </c>
      <c r="B42" s="30" t="s">
        <v>88</v>
      </c>
      <c r="C42" s="30" t="s">
        <v>89</v>
      </c>
      <c r="D42" s="31">
        <v>760</v>
      </c>
      <c r="E42" s="31">
        <v>49</v>
      </c>
      <c r="F42" s="32">
        <v>6</v>
      </c>
      <c r="G42" s="32">
        <v>6</v>
      </c>
      <c r="H42" s="11"/>
      <c r="I42" s="11"/>
      <c r="J42" s="11"/>
    </row>
    <row r="43" spans="1:10" x14ac:dyDescent="0.3">
      <c r="A43" s="9">
        <f t="shared" si="0"/>
        <v>21</v>
      </c>
      <c r="B43" s="30" t="s">
        <v>90</v>
      </c>
      <c r="C43" s="30" t="s">
        <v>91</v>
      </c>
      <c r="D43" s="31">
        <v>2659</v>
      </c>
      <c r="E43" s="43"/>
      <c r="F43" s="32">
        <v>10</v>
      </c>
      <c r="G43" s="32">
        <v>10</v>
      </c>
      <c r="H43" s="11"/>
      <c r="I43" s="11"/>
      <c r="J43" s="11"/>
    </row>
    <row r="44" spans="1:10" x14ac:dyDescent="0.3">
      <c r="A44" s="9">
        <f t="shared" si="0"/>
        <v>22</v>
      </c>
      <c r="B44" s="30" t="s">
        <v>90</v>
      </c>
      <c r="C44" s="30" t="s">
        <v>91</v>
      </c>
      <c r="D44" s="31">
        <v>2659</v>
      </c>
      <c r="E44" s="31">
        <v>329</v>
      </c>
      <c r="F44" s="32">
        <v>6</v>
      </c>
      <c r="G44" s="32">
        <v>6</v>
      </c>
      <c r="H44" s="11"/>
      <c r="I44" s="11"/>
      <c r="J44" s="11"/>
    </row>
    <row r="45" spans="1:10" x14ac:dyDescent="0.3">
      <c r="A45" s="9">
        <f t="shared" si="0"/>
        <v>23</v>
      </c>
      <c r="B45" s="30" t="s">
        <v>92</v>
      </c>
      <c r="C45" s="30" t="s">
        <v>93</v>
      </c>
      <c r="D45" s="43"/>
      <c r="E45" s="43"/>
      <c r="F45" s="32">
        <v>6</v>
      </c>
      <c r="G45" s="32">
        <v>6</v>
      </c>
      <c r="H45" s="11"/>
      <c r="I45" s="11"/>
      <c r="J45" s="11"/>
    </row>
    <row r="46" spans="1:10" x14ac:dyDescent="0.3">
      <c r="A46" s="9">
        <f t="shared" si="0"/>
        <v>24</v>
      </c>
      <c r="B46" s="30" t="s">
        <v>94</v>
      </c>
      <c r="C46" s="30" t="s">
        <v>95</v>
      </c>
      <c r="D46" s="31">
        <v>2712</v>
      </c>
      <c r="E46" s="31">
        <v>537</v>
      </c>
      <c r="F46" s="32">
        <v>6</v>
      </c>
      <c r="G46" s="32">
        <v>6</v>
      </c>
      <c r="H46" s="11"/>
      <c r="I46" s="11"/>
      <c r="J46" s="11"/>
    </row>
    <row r="47" spans="1:10" x14ac:dyDescent="0.3">
      <c r="A47" s="9">
        <f t="shared" si="0"/>
        <v>25</v>
      </c>
      <c r="B47" s="30" t="s">
        <v>96</v>
      </c>
      <c r="C47" s="30" t="s">
        <v>97</v>
      </c>
      <c r="D47" s="31">
        <v>3169</v>
      </c>
      <c r="E47" s="31">
        <v>370</v>
      </c>
      <c r="F47" s="32">
        <v>6</v>
      </c>
      <c r="G47" s="32">
        <v>6</v>
      </c>
      <c r="H47" s="11"/>
      <c r="I47" s="11"/>
      <c r="J47" s="11"/>
    </row>
    <row r="48" spans="1:10" x14ac:dyDescent="0.3">
      <c r="A48" s="9">
        <f t="shared" si="0"/>
        <v>26</v>
      </c>
      <c r="B48" s="30" t="s">
        <v>98</v>
      </c>
      <c r="C48" s="30" t="s">
        <v>99</v>
      </c>
      <c r="D48" s="31">
        <v>530</v>
      </c>
      <c r="E48" s="43"/>
      <c r="F48" s="32">
        <v>11</v>
      </c>
      <c r="G48" s="32">
        <v>11</v>
      </c>
      <c r="H48" s="11"/>
      <c r="I48" s="11"/>
      <c r="J48" s="11"/>
    </row>
    <row r="49" spans="1:10" x14ac:dyDescent="0.3">
      <c r="A49" s="9">
        <f t="shared" si="0"/>
        <v>27</v>
      </c>
      <c r="B49" s="30" t="s">
        <v>98</v>
      </c>
      <c r="C49" s="30" t="s">
        <v>99</v>
      </c>
      <c r="D49" s="31">
        <v>530</v>
      </c>
      <c r="E49" s="43"/>
      <c r="F49" s="32">
        <v>6</v>
      </c>
      <c r="G49" s="32">
        <v>6</v>
      </c>
      <c r="H49" s="11"/>
      <c r="I49" s="11"/>
      <c r="J49" s="11"/>
    </row>
    <row r="50" spans="1:10" x14ac:dyDescent="0.3">
      <c r="A50" s="9">
        <f t="shared" si="0"/>
        <v>28</v>
      </c>
      <c r="B50" s="30" t="s">
        <v>100</v>
      </c>
      <c r="C50" s="30" t="s">
        <v>101</v>
      </c>
      <c r="D50" s="31">
        <v>293</v>
      </c>
      <c r="E50" s="31">
        <v>32</v>
      </c>
      <c r="F50" s="32">
        <v>11</v>
      </c>
      <c r="G50" s="32">
        <v>11</v>
      </c>
      <c r="H50" s="11"/>
      <c r="I50" s="11"/>
      <c r="J50" s="11"/>
    </row>
    <row r="51" spans="1:10" x14ac:dyDescent="0.3">
      <c r="A51" s="9">
        <f t="shared" si="0"/>
        <v>29</v>
      </c>
      <c r="B51" s="30" t="s">
        <v>100</v>
      </c>
      <c r="C51" s="30" t="s">
        <v>101</v>
      </c>
      <c r="D51" s="31">
        <v>293</v>
      </c>
      <c r="E51" s="43"/>
      <c r="F51" s="32">
        <v>6</v>
      </c>
      <c r="G51" s="32">
        <v>6</v>
      </c>
      <c r="H51" s="11"/>
      <c r="I51" s="11"/>
      <c r="J51" s="11"/>
    </row>
    <row r="52" spans="1:10" x14ac:dyDescent="0.3">
      <c r="A52" s="9">
        <f t="shared" si="0"/>
        <v>30</v>
      </c>
      <c r="B52" s="30" t="s">
        <v>102</v>
      </c>
      <c r="C52" s="30" t="s">
        <v>103</v>
      </c>
      <c r="D52" s="31">
        <v>1345</v>
      </c>
      <c r="E52" s="31">
        <v>49</v>
      </c>
      <c r="F52" s="32">
        <v>11</v>
      </c>
      <c r="G52" s="32">
        <v>11</v>
      </c>
      <c r="H52" s="11"/>
      <c r="I52" s="11"/>
      <c r="J52" s="11"/>
    </row>
    <row r="53" spans="1:10" x14ac:dyDescent="0.3">
      <c r="A53" s="9">
        <f t="shared" si="0"/>
        <v>31</v>
      </c>
      <c r="B53" s="30" t="s">
        <v>102</v>
      </c>
      <c r="C53" s="30" t="s">
        <v>103</v>
      </c>
      <c r="D53" s="31">
        <v>1345</v>
      </c>
      <c r="E53" s="31">
        <v>82</v>
      </c>
      <c r="F53" s="32">
        <v>6</v>
      </c>
      <c r="G53" s="32">
        <v>6</v>
      </c>
      <c r="H53" s="11"/>
      <c r="I53" s="11"/>
      <c r="J53" s="11"/>
    </row>
    <row r="54" spans="1:10" x14ac:dyDescent="0.3">
      <c r="A54" s="9">
        <f t="shared" si="0"/>
        <v>32</v>
      </c>
      <c r="B54" s="30" t="s">
        <v>104</v>
      </c>
      <c r="C54" s="30" t="s">
        <v>105</v>
      </c>
      <c r="D54" s="31">
        <v>2670</v>
      </c>
      <c r="E54" s="31">
        <v>327</v>
      </c>
      <c r="F54" s="32">
        <v>6</v>
      </c>
      <c r="G54" s="32">
        <v>6</v>
      </c>
      <c r="H54" s="11"/>
      <c r="I54" s="11"/>
      <c r="J54" s="11"/>
    </row>
    <row r="55" spans="1:10" x14ac:dyDescent="0.3">
      <c r="A55" s="9">
        <f t="shared" si="0"/>
        <v>33</v>
      </c>
      <c r="B55" s="30" t="s">
        <v>106</v>
      </c>
      <c r="C55" s="30" t="s">
        <v>107</v>
      </c>
      <c r="D55" s="31">
        <v>1386</v>
      </c>
      <c r="E55" s="31">
        <v>172</v>
      </c>
      <c r="F55" s="32">
        <v>6</v>
      </c>
      <c r="G55" s="32">
        <v>6</v>
      </c>
      <c r="H55" s="11"/>
      <c r="I55" s="11"/>
      <c r="J55" s="11"/>
    </row>
    <row r="56" spans="1:10" x14ac:dyDescent="0.3">
      <c r="A56" s="9">
        <f t="shared" si="0"/>
        <v>34</v>
      </c>
      <c r="B56" s="30" t="s">
        <v>108</v>
      </c>
      <c r="C56" s="30" t="s">
        <v>109</v>
      </c>
      <c r="D56" s="31">
        <v>1793</v>
      </c>
      <c r="E56" s="31">
        <v>97</v>
      </c>
      <c r="F56" s="32">
        <v>11</v>
      </c>
      <c r="G56" s="32">
        <v>11</v>
      </c>
      <c r="H56" s="11"/>
      <c r="I56" s="11"/>
      <c r="J56" s="11"/>
    </row>
    <row r="57" spans="1:10" x14ac:dyDescent="0.3">
      <c r="A57" s="9">
        <f t="shared" si="0"/>
        <v>35</v>
      </c>
      <c r="B57" s="30" t="s">
        <v>108</v>
      </c>
      <c r="C57" s="30" t="s">
        <v>109</v>
      </c>
      <c r="D57" s="31">
        <v>1793</v>
      </c>
      <c r="E57" s="31">
        <v>92</v>
      </c>
      <c r="F57" s="32">
        <v>6</v>
      </c>
      <c r="G57" s="32">
        <v>6</v>
      </c>
      <c r="H57" s="11"/>
      <c r="I57" s="11"/>
      <c r="J57" s="11"/>
    </row>
    <row r="58" spans="1:10" x14ac:dyDescent="0.3">
      <c r="A58" s="9">
        <f t="shared" si="0"/>
        <v>36</v>
      </c>
      <c r="B58" s="30" t="s">
        <v>110</v>
      </c>
      <c r="C58" s="30" t="s">
        <v>111</v>
      </c>
      <c r="D58" s="31">
        <v>4641</v>
      </c>
      <c r="E58" s="31">
        <v>476</v>
      </c>
      <c r="F58" s="32">
        <v>11</v>
      </c>
      <c r="G58" s="32">
        <v>11</v>
      </c>
      <c r="H58" s="11"/>
      <c r="I58" s="11"/>
      <c r="J58" s="11"/>
    </row>
    <row r="59" spans="1:10" x14ac:dyDescent="0.3">
      <c r="A59" s="9">
        <f t="shared" si="0"/>
        <v>37</v>
      </c>
      <c r="B59" s="30" t="s">
        <v>110</v>
      </c>
      <c r="C59" s="30" t="s">
        <v>111</v>
      </c>
      <c r="D59" s="31">
        <v>4641</v>
      </c>
      <c r="E59" s="31">
        <v>98</v>
      </c>
      <c r="F59" s="32">
        <v>6</v>
      </c>
      <c r="G59" s="32">
        <v>6</v>
      </c>
      <c r="H59" s="11"/>
      <c r="I59" s="11"/>
      <c r="J59" s="11"/>
    </row>
    <row r="60" spans="1:10" x14ac:dyDescent="0.3">
      <c r="A60" s="9">
        <f t="shared" si="0"/>
        <v>38</v>
      </c>
      <c r="B60" s="30" t="s">
        <v>112</v>
      </c>
      <c r="C60" s="30" t="s">
        <v>113</v>
      </c>
      <c r="D60" s="31">
        <v>3957</v>
      </c>
      <c r="E60" s="31">
        <v>284</v>
      </c>
      <c r="F60" s="32">
        <v>11</v>
      </c>
      <c r="G60" s="32">
        <v>11</v>
      </c>
      <c r="H60" s="11"/>
      <c r="I60" s="11"/>
      <c r="J60" s="11"/>
    </row>
    <row r="61" spans="1:10" x14ac:dyDescent="0.3">
      <c r="A61" s="9">
        <f t="shared" si="0"/>
        <v>39</v>
      </c>
      <c r="B61" s="30" t="s">
        <v>112</v>
      </c>
      <c r="C61" s="30" t="s">
        <v>113</v>
      </c>
      <c r="D61" s="31">
        <v>3957</v>
      </c>
      <c r="E61" s="31">
        <v>126</v>
      </c>
      <c r="F61" s="32">
        <v>6</v>
      </c>
      <c r="G61" s="32">
        <v>6</v>
      </c>
      <c r="H61" s="11"/>
      <c r="I61" s="11"/>
      <c r="J61" s="11"/>
    </row>
    <row r="62" spans="1:10" x14ac:dyDescent="0.3">
      <c r="A62" s="9">
        <f t="shared" si="0"/>
        <v>40</v>
      </c>
      <c r="B62" s="30" t="s">
        <v>114</v>
      </c>
      <c r="C62" s="30" t="s">
        <v>115</v>
      </c>
      <c r="D62" s="31">
        <v>5835</v>
      </c>
      <c r="E62" s="31">
        <v>450</v>
      </c>
      <c r="F62" s="32">
        <v>11</v>
      </c>
      <c r="G62" s="32">
        <v>11</v>
      </c>
      <c r="H62" s="11"/>
      <c r="I62" s="11"/>
      <c r="J62" s="11"/>
    </row>
    <row r="63" spans="1:10" x14ac:dyDescent="0.3">
      <c r="A63" s="9">
        <f t="shared" si="0"/>
        <v>41</v>
      </c>
      <c r="B63" s="30" t="s">
        <v>114</v>
      </c>
      <c r="C63" s="30" t="s">
        <v>115</v>
      </c>
      <c r="D63" s="31">
        <v>5835</v>
      </c>
      <c r="E63" s="31">
        <v>161</v>
      </c>
      <c r="F63" s="32">
        <v>6</v>
      </c>
      <c r="G63" s="32">
        <v>6</v>
      </c>
      <c r="H63" s="11"/>
      <c r="I63" s="11"/>
      <c r="J63" s="11"/>
    </row>
    <row r="64" spans="1:10" x14ac:dyDescent="0.3">
      <c r="A64" s="9">
        <f t="shared" si="0"/>
        <v>42</v>
      </c>
      <c r="B64" s="30" t="s">
        <v>116</v>
      </c>
      <c r="C64" s="30" t="s">
        <v>117</v>
      </c>
      <c r="D64" s="31">
        <v>6570</v>
      </c>
      <c r="E64" s="31">
        <v>406</v>
      </c>
      <c r="F64" s="32">
        <v>11</v>
      </c>
      <c r="G64" s="32">
        <v>11</v>
      </c>
      <c r="H64" s="11"/>
      <c r="I64" s="11"/>
      <c r="J64" s="11"/>
    </row>
    <row r="65" spans="1:10" x14ac:dyDescent="0.3">
      <c r="A65" s="9">
        <f t="shared" si="0"/>
        <v>43</v>
      </c>
      <c r="B65" s="30" t="s">
        <v>116</v>
      </c>
      <c r="C65" s="30" t="s">
        <v>117</v>
      </c>
      <c r="D65" s="31">
        <v>6570</v>
      </c>
      <c r="E65" s="31">
        <v>181</v>
      </c>
      <c r="F65" s="32">
        <v>6</v>
      </c>
      <c r="G65" s="32">
        <v>6</v>
      </c>
      <c r="H65" s="11"/>
      <c r="I65" s="11"/>
      <c r="J65" s="11"/>
    </row>
    <row r="66" spans="1:10" x14ac:dyDescent="0.3">
      <c r="A66" s="9">
        <f t="shared" si="0"/>
        <v>44</v>
      </c>
      <c r="B66" s="30" t="s">
        <v>118</v>
      </c>
      <c r="C66" s="30" t="s">
        <v>119</v>
      </c>
      <c r="D66" s="31">
        <v>4337</v>
      </c>
      <c r="E66" s="31">
        <v>181</v>
      </c>
      <c r="F66" s="32">
        <v>11</v>
      </c>
      <c r="G66" s="32">
        <v>11</v>
      </c>
      <c r="H66" s="11"/>
      <c r="I66" s="11"/>
      <c r="J66" s="11"/>
    </row>
    <row r="67" spans="1:10" x14ac:dyDescent="0.3">
      <c r="A67" s="9">
        <f t="shared" si="0"/>
        <v>45</v>
      </c>
      <c r="B67" s="30" t="s">
        <v>118</v>
      </c>
      <c r="C67" s="30" t="s">
        <v>119</v>
      </c>
      <c r="D67" s="31">
        <v>4337</v>
      </c>
      <c r="E67" s="31">
        <v>297</v>
      </c>
      <c r="F67" s="32">
        <v>6</v>
      </c>
      <c r="G67" s="32">
        <v>6</v>
      </c>
      <c r="H67" s="11"/>
      <c r="I67" s="11"/>
      <c r="J67" s="11"/>
    </row>
    <row r="68" spans="1:10" x14ac:dyDescent="0.3">
      <c r="A68" s="9">
        <f t="shared" si="0"/>
        <v>46</v>
      </c>
      <c r="B68" s="30" t="s">
        <v>120</v>
      </c>
      <c r="C68" s="30" t="s">
        <v>121</v>
      </c>
      <c r="D68" s="31">
        <v>7252</v>
      </c>
      <c r="E68" s="31">
        <v>496</v>
      </c>
      <c r="F68" s="32">
        <v>11</v>
      </c>
      <c r="G68" s="32">
        <v>11</v>
      </c>
      <c r="H68" s="11"/>
      <c r="I68" s="11"/>
      <c r="J68" s="11"/>
    </row>
    <row r="69" spans="1:10" x14ac:dyDescent="0.3">
      <c r="A69" s="9">
        <f t="shared" si="0"/>
        <v>47</v>
      </c>
      <c r="B69" s="30" t="s">
        <v>120</v>
      </c>
      <c r="C69" s="30" t="s">
        <v>121</v>
      </c>
      <c r="D69" s="31">
        <v>7252</v>
      </c>
      <c r="E69" s="31">
        <v>254</v>
      </c>
      <c r="F69" s="32">
        <v>6</v>
      </c>
      <c r="G69" s="32">
        <v>6</v>
      </c>
      <c r="H69" s="11"/>
      <c r="I69" s="11"/>
      <c r="J69" s="11"/>
    </row>
    <row r="70" spans="1:10" x14ac:dyDescent="0.3">
      <c r="A70" s="9">
        <f t="shared" si="0"/>
        <v>48</v>
      </c>
      <c r="B70" s="30" t="s">
        <v>122</v>
      </c>
      <c r="C70" s="30" t="s">
        <v>123</v>
      </c>
      <c r="D70" s="31">
        <v>4994</v>
      </c>
      <c r="E70" s="31">
        <v>455</v>
      </c>
      <c r="F70" s="32">
        <v>11</v>
      </c>
      <c r="G70" s="32">
        <v>11</v>
      </c>
      <c r="H70" s="11"/>
      <c r="I70" s="11"/>
      <c r="J70" s="11"/>
    </row>
    <row r="71" spans="1:10" x14ac:dyDescent="0.3">
      <c r="A71" s="9">
        <f t="shared" si="0"/>
        <v>49</v>
      </c>
      <c r="B71" s="30" t="s">
        <v>122</v>
      </c>
      <c r="C71" s="30" t="s">
        <v>123</v>
      </c>
      <c r="D71" s="31">
        <v>4994</v>
      </c>
      <c r="E71" s="31">
        <v>166</v>
      </c>
      <c r="F71" s="32">
        <v>6</v>
      </c>
      <c r="G71" s="32">
        <v>6</v>
      </c>
      <c r="H71" s="11"/>
      <c r="I71" s="11"/>
      <c r="J71" s="11"/>
    </row>
    <row r="72" spans="1:10" x14ac:dyDescent="0.3">
      <c r="A72" s="9">
        <f t="shared" si="0"/>
        <v>50</v>
      </c>
      <c r="B72" s="30" t="s">
        <v>124</v>
      </c>
      <c r="C72" s="30" t="s">
        <v>125</v>
      </c>
      <c r="D72" s="31">
        <v>4322</v>
      </c>
      <c r="E72" s="31">
        <v>57</v>
      </c>
      <c r="F72" s="32">
        <v>11</v>
      </c>
      <c r="G72" s="32">
        <v>11</v>
      </c>
      <c r="H72" s="11"/>
      <c r="I72" s="11"/>
      <c r="J72" s="11"/>
    </row>
    <row r="73" spans="1:10" x14ac:dyDescent="0.3">
      <c r="A73" s="9">
        <f t="shared" si="0"/>
        <v>51</v>
      </c>
      <c r="B73" s="30" t="s">
        <v>124</v>
      </c>
      <c r="C73" s="30" t="s">
        <v>125</v>
      </c>
      <c r="D73" s="31">
        <v>4322</v>
      </c>
      <c r="E73" s="31">
        <v>344</v>
      </c>
      <c r="F73" s="32">
        <v>6</v>
      </c>
      <c r="G73" s="32">
        <v>6</v>
      </c>
      <c r="H73" s="11"/>
      <c r="I73" s="11"/>
      <c r="J73" s="11"/>
    </row>
    <row r="74" spans="1:10" x14ac:dyDescent="0.3">
      <c r="A74" s="9">
        <f t="shared" si="0"/>
        <v>52</v>
      </c>
      <c r="B74" s="30" t="s">
        <v>126</v>
      </c>
      <c r="C74" s="30" t="s">
        <v>127</v>
      </c>
      <c r="D74" s="31">
        <v>5679</v>
      </c>
      <c r="E74" s="31">
        <v>345</v>
      </c>
      <c r="F74" s="32">
        <v>11</v>
      </c>
      <c r="G74" s="32">
        <v>11</v>
      </c>
      <c r="H74" s="11"/>
      <c r="I74" s="11"/>
      <c r="J74" s="11"/>
    </row>
    <row r="75" spans="1:10" x14ac:dyDescent="0.3">
      <c r="A75" s="9">
        <f t="shared" si="0"/>
        <v>53</v>
      </c>
      <c r="B75" s="30" t="s">
        <v>126</v>
      </c>
      <c r="C75" s="30" t="s">
        <v>127</v>
      </c>
      <c r="D75" s="31">
        <v>5679</v>
      </c>
      <c r="E75" s="31">
        <v>279</v>
      </c>
      <c r="F75" s="32">
        <v>6</v>
      </c>
      <c r="G75" s="32">
        <v>6</v>
      </c>
      <c r="H75" s="11"/>
      <c r="I75" s="11"/>
      <c r="J75" s="11"/>
    </row>
    <row r="76" spans="1:10" x14ac:dyDescent="0.3">
      <c r="A76" s="9">
        <f t="shared" si="0"/>
        <v>54</v>
      </c>
      <c r="B76" s="30" t="s">
        <v>128</v>
      </c>
      <c r="C76" s="30" t="s">
        <v>129</v>
      </c>
      <c r="D76" s="31">
        <v>4827</v>
      </c>
      <c r="E76" s="31">
        <v>625</v>
      </c>
      <c r="F76" s="32">
        <v>11</v>
      </c>
      <c r="G76" s="32">
        <v>11</v>
      </c>
      <c r="H76" s="11"/>
      <c r="I76" s="11"/>
      <c r="J76" s="11"/>
    </row>
    <row r="77" spans="1:10" x14ac:dyDescent="0.3">
      <c r="A77" s="9">
        <f t="shared" si="0"/>
        <v>55</v>
      </c>
      <c r="B77" s="30" t="s">
        <v>128</v>
      </c>
      <c r="C77" s="30" t="s">
        <v>129</v>
      </c>
      <c r="D77" s="31">
        <v>4827</v>
      </c>
      <c r="E77" s="31">
        <v>111</v>
      </c>
      <c r="F77" s="32">
        <v>6</v>
      </c>
      <c r="G77" s="32">
        <v>6</v>
      </c>
      <c r="H77" s="11"/>
      <c r="I77" s="11"/>
      <c r="J77" s="11"/>
    </row>
    <row r="78" spans="1:10" x14ac:dyDescent="0.3">
      <c r="A78" s="9">
        <f t="shared" si="0"/>
        <v>56</v>
      </c>
      <c r="B78" s="30" t="s">
        <v>130</v>
      </c>
      <c r="C78" s="30" t="s">
        <v>131</v>
      </c>
      <c r="D78" s="31">
        <v>4908</v>
      </c>
      <c r="E78" s="31">
        <v>318</v>
      </c>
      <c r="F78" s="32">
        <v>11</v>
      </c>
      <c r="G78" s="32">
        <v>11</v>
      </c>
      <c r="H78" s="11"/>
      <c r="I78" s="11"/>
      <c r="J78" s="11"/>
    </row>
    <row r="79" spans="1:10" x14ac:dyDescent="0.3">
      <c r="A79" s="9">
        <f t="shared" si="0"/>
        <v>57</v>
      </c>
      <c r="B79" s="30" t="s">
        <v>130</v>
      </c>
      <c r="C79" s="30" t="s">
        <v>131</v>
      </c>
      <c r="D79" s="31">
        <v>4908</v>
      </c>
      <c r="E79" s="31">
        <v>302</v>
      </c>
      <c r="F79" s="32">
        <v>6</v>
      </c>
      <c r="G79" s="32">
        <v>6</v>
      </c>
      <c r="H79" s="11"/>
      <c r="I79" s="11"/>
      <c r="J79" s="11"/>
    </row>
    <row r="80" spans="1:10" x14ac:dyDescent="0.3">
      <c r="A80" s="9">
        <f t="shared" si="0"/>
        <v>58</v>
      </c>
      <c r="B80" s="30" t="s">
        <v>132</v>
      </c>
      <c r="C80" s="30" t="s">
        <v>133</v>
      </c>
      <c r="D80" s="31">
        <v>584</v>
      </c>
      <c r="E80" s="31">
        <v>58</v>
      </c>
      <c r="F80" s="32">
        <v>6</v>
      </c>
      <c r="G80" s="32">
        <v>6</v>
      </c>
      <c r="H80" s="11"/>
      <c r="I80" s="11"/>
      <c r="J80" s="11"/>
    </row>
    <row r="81" spans="1:10" x14ac:dyDescent="0.3">
      <c r="A81" s="9">
        <f t="shared" si="0"/>
        <v>59</v>
      </c>
      <c r="B81" s="30" t="s">
        <v>134</v>
      </c>
      <c r="C81" s="30" t="s">
        <v>135</v>
      </c>
      <c r="D81" s="31">
        <v>165</v>
      </c>
      <c r="E81" s="31">
        <v>51</v>
      </c>
      <c r="F81" s="32">
        <v>6</v>
      </c>
      <c r="G81" s="32">
        <v>6</v>
      </c>
      <c r="H81" s="11"/>
      <c r="I81" s="11"/>
      <c r="J81" s="11"/>
    </row>
    <row r="82" spans="1:10" x14ac:dyDescent="0.3">
      <c r="A82" s="9">
        <f t="shared" si="0"/>
        <v>60</v>
      </c>
      <c r="B82" s="30" t="s">
        <v>136</v>
      </c>
      <c r="C82" s="30" t="s">
        <v>137</v>
      </c>
      <c r="D82" s="31">
        <v>4629</v>
      </c>
      <c r="E82" s="31">
        <v>1088</v>
      </c>
      <c r="F82" s="32">
        <v>6</v>
      </c>
      <c r="G82" s="32">
        <v>6</v>
      </c>
      <c r="H82" s="11"/>
      <c r="I82" s="11"/>
      <c r="J82" s="11"/>
    </row>
    <row r="83" spans="1:10" x14ac:dyDescent="0.3">
      <c r="A83" s="9">
        <f t="shared" si="0"/>
        <v>61</v>
      </c>
      <c r="B83" s="30" t="s">
        <v>136</v>
      </c>
      <c r="C83" s="30" t="s">
        <v>138</v>
      </c>
      <c r="D83" s="31">
        <v>996</v>
      </c>
      <c r="E83" s="31">
        <v>166</v>
      </c>
      <c r="F83" s="32">
        <v>6</v>
      </c>
      <c r="G83" s="32">
        <v>6</v>
      </c>
      <c r="H83" s="11"/>
      <c r="I83" s="11"/>
      <c r="J83" s="11"/>
    </row>
    <row r="84" spans="1:10" x14ac:dyDescent="0.3">
      <c r="A84" s="9">
        <f t="shared" si="0"/>
        <v>62</v>
      </c>
      <c r="B84" s="30" t="s">
        <v>139</v>
      </c>
      <c r="C84" s="30" t="s">
        <v>140</v>
      </c>
      <c r="D84" s="31">
        <v>3297</v>
      </c>
      <c r="E84" s="31">
        <v>567</v>
      </c>
      <c r="F84" s="32">
        <v>6</v>
      </c>
      <c r="G84" s="32">
        <v>6</v>
      </c>
      <c r="H84" s="11"/>
      <c r="I84" s="11"/>
      <c r="J84" s="11"/>
    </row>
    <row r="85" spans="1:10" x14ac:dyDescent="0.3">
      <c r="A85" s="9">
        <f t="shared" si="0"/>
        <v>63</v>
      </c>
      <c r="B85" s="30" t="s">
        <v>141</v>
      </c>
      <c r="C85" s="30" t="s">
        <v>142</v>
      </c>
      <c r="D85" s="31">
        <v>5428</v>
      </c>
      <c r="E85" s="31">
        <v>346</v>
      </c>
      <c r="F85" s="32">
        <v>11</v>
      </c>
      <c r="G85" s="32">
        <v>11</v>
      </c>
      <c r="H85" s="11"/>
      <c r="I85" s="11"/>
      <c r="J85" s="11"/>
    </row>
    <row r="86" spans="1:10" x14ac:dyDescent="0.3">
      <c r="A86" s="9">
        <f t="shared" si="0"/>
        <v>64</v>
      </c>
      <c r="B86" s="30" t="s">
        <v>141</v>
      </c>
      <c r="C86" s="30" t="s">
        <v>142</v>
      </c>
      <c r="D86" s="31">
        <v>5428</v>
      </c>
      <c r="E86" s="31">
        <v>256</v>
      </c>
      <c r="F86" s="32">
        <v>6</v>
      </c>
      <c r="G86" s="32">
        <v>6</v>
      </c>
      <c r="H86" s="11"/>
      <c r="I86" s="11"/>
      <c r="J86" s="11"/>
    </row>
    <row r="87" spans="1:10" x14ac:dyDescent="0.3">
      <c r="A87" s="9">
        <f t="shared" si="0"/>
        <v>65</v>
      </c>
      <c r="B87" s="30" t="s">
        <v>143</v>
      </c>
      <c r="C87" s="30" t="s">
        <v>144</v>
      </c>
      <c r="D87" s="31">
        <v>2176</v>
      </c>
      <c r="E87" s="43"/>
      <c r="F87" s="32">
        <v>11</v>
      </c>
      <c r="G87" s="32">
        <v>11</v>
      </c>
      <c r="H87" s="11"/>
      <c r="I87" s="11"/>
      <c r="J87" s="11"/>
    </row>
    <row r="88" spans="1:10" x14ac:dyDescent="0.3">
      <c r="A88" s="9">
        <f t="shared" si="0"/>
        <v>66</v>
      </c>
      <c r="B88" s="30" t="s">
        <v>143</v>
      </c>
      <c r="C88" s="30" t="s">
        <v>144</v>
      </c>
      <c r="D88" s="31">
        <v>2176</v>
      </c>
      <c r="E88" s="31">
        <v>199</v>
      </c>
      <c r="F88" s="32">
        <v>6</v>
      </c>
      <c r="G88" s="32">
        <v>6</v>
      </c>
      <c r="H88" s="11"/>
      <c r="I88" s="11"/>
      <c r="J88" s="11"/>
    </row>
    <row r="89" spans="1:10" x14ac:dyDescent="0.3">
      <c r="A89" s="9">
        <f t="shared" si="0"/>
        <v>67</v>
      </c>
      <c r="B89" s="30" t="s">
        <v>145</v>
      </c>
      <c r="C89" s="30" t="s">
        <v>146</v>
      </c>
      <c r="D89" s="31">
        <v>8334</v>
      </c>
      <c r="E89" s="31">
        <v>1118</v>
      </c>
      <c r="F89" s="32">
        <v>10</v>
      </c>
      <c r="G89" s="32">
        <v>10</v>
      </c>
      <c r="H89" s="11"/>
      <c r="I89" s="11"/>
      <c r="J89" s="11"/>
    </row>
    <row r="90" spans="1:10" x14ac:dyDescent="0.3">
      <c r="A90" s="9">
        <f t="shared" si="0"/>
        <v>68</v>
      </c>
      <c r="B90" s="30" t="s">
        <v>145</v>
      </c>
      <c r="C90" s="30" t="s">
        <v>146</v>
      </c>
      <c r="D90" s="31">
        <v>8334</v>
      </c>
      <c r="E90" s="31">
        <v>183</v>
      </c>
      <c r="F90" s="32">
        <v>6</v>
      </c>
      <c r="G90" s="32">
        <v>6</v>
      </c>
      <c r="H90" s="11"/>
      <c r="I90" s="11"/>
      <c r="J90" s="11"/>
    </row>
    <row r="91" spans="1:10" x14ac:dyDescent="0.3">
      <c r="A91" s="9">
        <f t="shared" si="0"/>
        <v>69</v>
      </c>
      <c r="B91" s="30" t="s">
        <v>147</v>
      </c>
      <c r="C91" s="30" t="s">
        <v>148</v>
      </c>
      <c r="D91" s="31">
        <v>295</v>
      </c>
      <c r="E91" s="31">
        <v>67</v>
      </c>
      <c r="F91" s="32">
        <v>6</v>
      </c>
      <c r="G91" s="32">
        <v>6</v>
      </c>
      <c r="H91" s="11"/>
      <c r="I91" s="11"/>
      <c r="J91" s="11"/>
    </row>
    <row r="92" spans="1:10" x14ac:dyDescent="0.3">
      <c r="A92" s="9">
        <f t="shared" si="0"/>
        <v>70</v>
      </c>
      <c r="B92" s="30" t="s">
        <v>149</v>
      </c>
      <c r="C92" s="30" t="s">
        <v>150</v>
      </c>
      <c r="D92" s="31">
        <v>184</v>
      </c>
      <c r="E92" s="31">
        <v>33</v>
      </c>
      <c r="F92" s="32">
        <v>6</v>
      </c>
      <c r="G92" s="32">
        <v>6</v>
      </c>
      <c r="H92" s="11"/>
      <c r="I92" s="11"/>
      <c r="J92" s="11"/>
    </row>
    <row r="93" spans="1:10" x14ac:dyDescent="0.3">
      <c r="A93" s="9">
        <f t="shared" si="0"/>
        <v>71</v>
      </c>
      <c r="B93" s="30" t="s">
        <v>151</v>
      </c>
      <c r="C93" s="30" t="s">
        <v>152</v>
      </c>
      <c r="D93" s="31">
        <v>554</v>
      </c>
      <c r="E93" s="31">
        <v>140</v>
      </c>
      <c r="F93" s="32">
        <v>6</v>
      </c>
      <c r="G93" s="32">
        <v>6</v>
      </c>
      <c r="H93" s="11"/>
      <c r="I93" s="11"/>
      <c r="J93" s="11"/>
    </row>
    <row r="94" spans="1:10" x14ac:dyDescent="0.3">
      <c r="A94" s="9">
        <f t="shared" si="0"/>
        <v>72</v>
      </c>
      <c r="B94" s="30" t="s">
        <v>153</v>
      </c>
      <c r="C94" s="30" t="s">
        <v>154</v>
      </c>
      <c r="D94" s="31">
        <v>415</v>
      </c>
      <c r="E94" s="31">
        <v>84</v>
      </c>
      <c r="F94" s="32">
        <v>6</v>
      </c>
      <c r="G94" s="32">
        <v>6</v>
      </c>
      <c r="H94" s="11"/>
      <c r="I94" s="11"/>
      <c r="J94" s="11"/>
    </row>
    <row r="95" spans="1:10" x14ac:dyDescent="0.3">
      <c r="A95" s="9">
        <f t="shared" si="0"/>
        <v>73</v>
      </c>
      <c r="B95" s="30" t="s">
        <v>155</v>
      </c>
      <c r="C95" s="30" t="s">
        <v>156</v>
      </c>
      <c r="D95" s="31">
        <v>451</v>
      </c>
      <c r="E95" s="31">
        <v>65</v>
      </c>
      <c r="F95" s="32">
        <v>6</v>
      </c>
      <c r="G95" s="32">
        <v>6</v>
      </c>
      <c r="H95" s="11"/>
      <c r="I95" s="11"/>
      <c r="J95" s="11"/>
    </row>
    <row r="96" spans="1:10" x14ac:dyDescent="0.3">
      <c r="A96" s="9">
        <f t="shared" si="0"/>
        <v>74</v>
      </c>
      <c r="B96" s="30" t="s">
        <v>157</v>
      </c>
      <c r="C96" s="30" t="s">
        <v>158</v>
      </c>
      <c r="D96" s="31">
        <v>386</v>
      </c>
      <c r="E96" s="31">
        <v>51</v>
      </c>
      <c r="F96" s="32">
        <v>6</v>
      </c>
      <c r="G96" s="32">
        <v>6</v>
      </c>
      <c r="H96" s="11"/>
      <c r="I96" s="11"/>
      <c r="J96" s="11"/>
    </row>
    <row r="97" spans="1:10" x14ac:dyDescent="0.3">
      <c r="A97" s="9">
        <f t="shared" si="0"/>
        <v>75</v>
      </c>
      <c r="B97" s="30" t="s">
        <v>159</v>
      </c>
      <c r="C97" s="30" t="s">
        <v>160</v>
      </c>
      <c r="D97" s="31">
        <v>196</v>
      </c>
      <c r="E97" s="43"/>
      <c r="F97" s="32">
        <v>6</v>
      </c>
      <c r="G97" s="32">
        <v>6</v>
      </c>
      <c r="H97" s="11"/>
      <c r="I97" s="11"/>
      <c r="J97" s="11"/>
    </row>
    <row r="98" spans="1:10" x14ac:dyDescent="0.3">
      <c r="A98" s="9">
        <f t="shared" si="0"/>
        <v>76</v>
      </c>
      <c r="B98" s="30" t="s">
        <v>161</v>
      </c>
      <c r="C98" s="30" t="s">
        <v>162</v>
      </c>
      <c r="D98" s="31">
        <v>260</v>
      </c>
      <c r="E98" s="31">
        <v>37</v>
      </c>
      <c r="F98" s="32">
        <v>6</v>
      </c>
      <c r="G98" s="32">
        <v>6</v>
      </c>
      <c r="H98" s="11"/>
      <c r="I98" s="11"/>
      <c r="J98" s="11"/>
    </row>
    <row r="99" spans="1:10" x14ac:dyDescent="0.3">
      <c r="A99" s="9">
        <f t="shared" si="0"/>
        <v>77</v>
      </c>
      <c r="B99" s="30" t="s">
        <v>163</v>
      </c>
      <c r="C99" s="30" t="s">
        <v>164</v>
      </c>
      <c r="D99" s="31">
        <v>1707</v>
      </c>
      <c r="E99" s="31">
        <v>180</v>
      </c>
      <c r="F99" s="32">
        <v>6</v>
      </c>
      <c r="G99" s="32">
        <v>6</v>
      </c>
      <c r="H99" s="11"/>
      <c r="I99" s="11"/>
      <c r="J99" s="11"/>
    </row>
    <row r="100" spans="1:10" x14ac:dyDescent="0.3">
      <c r="A100" s="9">
        <f t="shared" si="0"/>
        <v>78</v>
      </c>
      <c r="B100" s="30" t="s">
        <v>165</v>
      </c>
      <c r="C100" s="30" t="s">
        <v>166</v>
      </c>
      <c r="D100" s="31">
        <v>74</v>
      </c>
      <c r="E100" s="43"/>
      <c r="F100" s="32">
        <v>6</v>
      </c>
      <c r="G100" s="32">
        <v>6</v>
      </c>
      <c r="H100" s="11"/>
      <c r="I100" s="11"/>
      <c r="J100" s="11"/>
    </row>
    <row r="101" spans="1:10" x14ac:dyDescent="0.3">
      <c r="A101" s="9">
        <f t="shared" si="0"/>
        <v>79</v>
      </c>
      <c r="B101" s="30" t="s">
        <v>167</v>
      </c>
      <c r="C101" s="30" t="s">
        <v>168</v>
      </c>
      <c r="D101" s="31">
        <v>3662</v>
      </c>
      <c r="E101" s="31">
        <v>440</v>
      </c>
      <c r="F101" s="32">
        <v>6</v>
      </c>
      <c r="G101" s="32">
        <v>6</v>
      </c>
      <c r="H101" s="11"/>
      <c r="I101" s="11"/>
      <c r="J101" s="11"/>
    </row>
    <row r="102" spans="1:10" x14ac:dyDescent="0.3">
      <c r="A102" s="9">
        <f t="shared" si="0"/>
        <v>80</v>
      </c>
      <c r="B102" s="30" t="s">
        <v>169</v>
      </c>
      <c r="C102" s="30" t="s">
        <v>170</v>
      </c>
      <c r="D102" s="31">
        <v>1867</v>
      </c>
      <c r="E102" s="31">
        <v>198</v>
      </c>
      <c r="F102" s="32">
        <v>6</v>
      </c>
      <c r="G102" s="32">
        <v>6</v>
      </c>
      <c r="H102" s="11"/>
      <c r="I102" s="11"/>
      <c r="J102" s="11"/>
    </row>
    <row r="103" spans="1:10" x14ac:dyDescent="0.3">
      <c r="A103" s="9">
        <f t="shared" ref="A103:A147" si="1">A102+1</f>
        <v>81</v>
      </c>
      <c r="B103" s="30" t="s">
        <v>171</v>
      </c>
      <c r="C103" s="30" t="s">
        <v>172</v>
      </c>
      <c r="D103" s="31">
        <v>124</v>
      </c>
      <c r="E103" s="43"/>
      <c r="F103" s="32">
        <v>6</v>
      </c>
      <c r="G103" s="32">
        <v>6</v>
      </c>
      <c r="H103" s="11"/>
      <c r="I103" s="11"/>
      <c r="J103" s="11"/>
    </row>
    <row r="104" spans="1:10" x14ac:dyDescent="0.3">
      <c r="A104" s="9">
        <f t="shared" si="1"/>
        <v>82</v>
      </c>
      <c r="B104" s="30" t="s">
        <v>173</v>
      </c>
      <c r="C104" s="30" t="s">
        <v>174</v>
      </c>
      <c r="D104" s="31">
        <v>380</v>
      </c>
      <c r="E104" s="31">
        <v>47</v>
      </c>
      <c r="F104" s="32">
        <v>6</v>
      </c>
      <c r="G104" s="32">
        <v>6</v>
      </c>
      <c r="H104" s="11"/>
      <c r="I104" s="11"/>
      <c r="J104" s="11"/>
    </row>
    <row r="105" spans="1:10" x14ac:dyDescent="0.3">
      <c r="A105" s="9">
        <f t="shared" si="1"/>
        <v>83</v>
      </c>
      <c r="B105" s="30" t="s">
        <v>175</v>
      </c>
      <c r="C105" s="30" t="s">
        <v>176</v>
      </c>
      <c r="D105" s="31">
        <v>118</v>
      </c>
      <c r="E105" s="43"/>
      <c r="F105" s="32">
        <v>6</v>
      </c>
      <c r="G105" s="32">
        <v>6</v>
      </c>
      <c r="H105" s="11"/>
      <c r="I105" s="11"/>
      <c r="J105" s="11"/>
    </row>
    <row r="106" spans="1:10" x14ac:dyDescent="0.3">
      <c r="A106" s="9">
        <f t="shared" si="1"/>
        <v>84</v>
      </c>
      <c r="B106" s="30" t="s">
        <v>177</v>
      </c>
      <c r="C106" s="30" t="s">
        <v>178</v>
      </c>
      <c r="D106" s="31">
        <v>240</v>
      </c>
      <c r="E106" s="31">
        <v>33</v>
      </c>
      <c r="F106" s="32">
        <v>6</v>
      </c>
      <c r="G106" s="32">
        <v>6</v>
      </c>
      <c r="H106" s="11"/>
      <c r="I106" s="11"/>
      <c r="J106" s="11"/>
    </row>
    <row r="107" spans="1:10" x14ac:dyDescent="0.3">
      <c r="A107" s="9">
        <f t="shared" si="1"/>
        <v>85</v>
      </c>
      <c r="B107" s="30" t="s">
        <v>179</v>
      </c>
      <c r="C107" s="30" t="s">
        <v>180</v>
      </c>
      <c r="D107" s="31">
        <v>170</v>
      </c>
      <c r="E107" s="31">
        <v>66</v>
      </c>
      <c r="F107" s="32">
        <v>6</v>
      </c>
      <c r="G107" s="32">
        <v>6</v>
      </c>
      <c r="H107" s="11"/>
      <c r="I107" s="11"/>
      <c r="J107" s="11"/>
    </row>
    <row r="108" spans="1:10" x14ac:dyDescent="0.3">
      <c r="A108" s="9">
        <f t="shared" si="1"/>
        <v>86</v>
      </c>
      <c r="B108" s="30" t="s">
        <v>181</v>
      </c>
      <c r="C108" s="30" t="s">
        <v>182</v>
      </c>
      <c r="D108" s="31">
        <v>6699</v>
      </c>
      <c r="E108" s="31">
        <v>773</v>
      </c>
      <c r="F108" s="32">
        <v>6</v>
      </c>
      <c r="G108" s="32">
        <v>6</v>
      </c>
      <c r="H108" s="11"/>
      <c r="I108" s="11"/>
      <c r="J108" s="11"/>
    </row>
    <row r="109" spans="1:10" x14ac:dyDescent="0.3">
      <c r="A109" s="9">
        <f t="shared" si="1"/>
        <v>87</v>
      </c>
      <c r="B109" s="30" t="s">
        <v>183</v>
      </c>
      <c r="C109" s="30" t="s">
        <v>184</v>
      </c>
      <c r="D109" s="31">
        <v>12224</v>
      </c>
      <c r="E109" s="31">
        <v>2026</v>
      </c>
      <c r="F109" s="32">
        <v>11</v>
      </c>
      <c r="G109" s="32">
        <v>11</v>
      </c>
      <c r="H109" s="11"/>
      <c r="I109" s="11"/>
      <c r="J109" s="11"/>
    </row>
    <row r="110" spans="1:10" x14ac:dyDescent="0.3">
      <c r="A110" s="9">
        <f t="shared" si="1"/>
        <v>88</v>
      </c>
      <c r="B110" s="30" t="s">
        <v>183</v>
      </c>
      <c r="C110" s="30" t="s">
        <v>184</v>
      </c>
      <c r="D110" s="31">
        <v>12224</v>
      </c>
      <c r="E110" s="31">
        <v>116</v>
      </c>
      <c r="F110" s="32">
        <v>6</v>
      </c>
      <c r="G110" s="32">
        <v>6</v>
      </c>
      <c r="H110" s="11"/>
      <c r="I110" s="11"/>
      <c r="J110" s="11"/>
    </row>
    <row r="111" spans="1:10" x14ac:dyDescent="0.3">
      <c r="A111" s="9">
        <f t="shared" si="1"/>
        <v>89</v>
      </c>
      <c r="B111" s="30" t="s">
        <v>185</v>
      </c>
      <c r="C111" s="30" t="s">
        <v>186</v>
      </c>
      <c r="D111" s="31">
        <v>885</v>
      </c>
      <c r="E111" s="31">
        <v>211</v>
      </c>
      <c r="F111" s="32">
        <v>6</v>
      </c>
      <c r="G111" s="32">
        <v>6</v>
      </c>
      <c r="H111" s="11"/>
      <c r="I111" s="11"/>
      <c r="J111" s="11"/>
    </row>
    <row r="112" spans="1:10" x14ac:dyDescent="0.3">
      <c r="A112" s="9">
        <f t="shared" si="1"/>
        <v>90</v>
      </c>
      <c r="B112" s="30" t="s">
        <v>187</v>
      </c>
      <c r="C112" s="30" t="s">
        <v>188</v>
      </c>
      <c r="D112" s="31">
        <v>3076</v>
      </c>
      <c r="E112" s="31">
        <v>293</v>
      </c>
      <c r="F112" s="32">
        <v>10</v>
      </c>
      <c r="G112" s="32">
        <v>10</v>
      </c>
      <c r="H112" s="11"/>
      <c r="I112" s="11"/>
      <c r="J112" s="11"/>
    </row>
    <row r="113" spans="1:10" x14ac:dyDescent="0.3">
      <c r="A113" s="9">
        <f t="shared" si="1"/>
        <v>91</v>
      </c>
      <c r="B113" s="30" t="s">
        <v>187</v>
      </c>
      <c r="C113" s="30" t="s">
        <v>188</v>
      </c>
      <c r="D113" s="31">
        <v>3076</v>
      </c>
      <c r="E113" s="31">
        <v>181</v>
      </c>
      <c r="F113" s="32">
        <v>6</v>
      </c>
      <c r="G113" s="32">
        <v>6</v>
      </c>
      <c r="H113" s="11"/>
      <c r="I113" s="11"/>
      <c r="J113" s="11"/>
    </row>
    <row r="114" spans="1:10" x14ac:dyDescent="0.3">
      <c r="A114" s="9">
        <f t="shared" si="1"/>
        <v>92</v>
      </c>
      <c r="B114" s="30" t="s">
        <v>189</v>
      </c>
      <c r="C114" s="30" t="s">
        <v>190</v>
      </c>
      <c r="D114" s="31">
        <v>3207</v>
      </c>
      <c r="E114" s="31">
        <v>211</v>
      </c>
      <c r="F114" s="32">
        <v>6</v>
      </c>
      <c r="G114" s="32">
        <v>6</v>
      </c>
      <c r="H114" s="11"/>
      <c r="I114" s="11"/>
      <c r="J114" s="11"/>
    </row>
    <row r="115" spans="1:10" x14ac:dyDescent="0.3">
      <c r="A115" s="9">
        <f t="shared" si="1"/>
        <v>93</v>
      </c>
      <c r="B115" s="30" t="s">
        <v>191</v>
      </c>
      <c r="C115" s="30" t="s">
        <v>192</v>
      </c>
      <c r="D115" s="31">
        <v>1282</v>
      </c>
      <c r="E115" s="31">
        <v>151</v>
      </c>
      <c r="F115" s="32">
        <v>6</v>
      </c>
      <c r="G115" s="32">
        <v>6</v>
      </c>
      <c r="H115" s="11"/>
      <c r="I115" s="11"/>
      <c r="J115" s="11"/>
    </row>
    <row r="116" spans="1:10" x14ac:dyDescent="0.3">
      <c r="A116" s="9">
        <f t="shared" si="1"/>
        <v>94</v>
      </c>
      <c r="B116" s="30" t="s">
        <v>193</v>
      </c>
      <c r="C116" s="30" t="s">
        <v>194</v>
      </c>
      <c r="D116" s="31">
        <v>1712</v>
      </c>
      <c r="E116" s="31">
        <v>228</v>
      </c>
      <c r="F116" s="32">
        <v>6</v>
      </c>
      <c r="G116" s="32">
        <v>6</v>
      </c>
      <c r="H116" s="11"/>
      <c r="I116" s="11"/>
      <c r="J116" s="11"/>
    </row>
    <row r="117" spans="1:10" x14ac:dyDescent="0.3">
      <c r="A117" s="9">
        <f t="shared" si="1"/>
        <v>95</v>
      </c>
      <c r="B117" s="30" t="s">
        <v>195</v>
      </c>
      <c r="C117" s="30" t="s">
        <v>196</v>
      </c>
      <c r="D117" s="31">
        <v>502</v>
      </c>
      <c r="E117" s="31">
        <v>31</v>
      </c>
      <c r="F117" s="32">
        <v>6</v>
      </c>
      <c r="G117" s="32">
        <v>6</v>
      </c>
      <c r="H117" s="11"/>
      <c r="I117" s="11"/>
      <c r="J117" s="11"/>
    </row>
    <row r="118" spans="1:10" x14ac:dyDescent="0.3">
      <c r="A118" s="9">
        <f t="shared" si="1"/>
        <v>96</v>
      </c>
      <c r="B118" s="30" t="s">
        <v>197</v>
      </c>
      <c r="C118" s="30" t="s">
        <v>198</v>
      </c>
      <c r="D118" s="31">
        <v>306</v>
      </c>
      <c r="E118" s="31">
        <v>54</v>
      </c>
      <c r="F118" s="32">
        <v>6</v>
      </c>
      <c r="G118" s="32">
        <v>6</v>
      </c>
      <c r="H118" s="11"/>
      <c r="I118" s="11"/>
      <c r="J118" s="11"/>
    </row>
    <row r="119" spans="1:10" x14ac:dyDescent="0.3">
      <c r="A119" s="9">
        <f t="shared" si="1"/>
        <v>97</v>
      </c>
      <c r="B119" s="30" t="s">
        <v>199</v>
      </c>
      <c r="C119" s="30" t="s">
        <v>200</v>
      </c>
      <c r="D119" s="31">
        <v>889</v>
      </c>
      <c r="E119" s="43"/>
      <c r="F119" s="32">
        <v>10</v>
      </c>
      <c r="G119" s="32">
        <v>10</v>
      </c>
      <c r="H119" s="11"/>
      <c r="I119" s="11"/>
      <c r="J119" s="11"/>
    </row>
    <row r="120" spans="1:10" x14ac:dyDescent="0.3">
      <c r="A120" s="9">
        <f t="shared" si="1"/>
        <v>98</v>
      </c>
      <c r="B120" s="30" t="s">
        <v>199</v>
      </c>
      <c r="C120" s="30" t="s">
        <v>200</v>
      </c>
      <c r="D120" s="31">
        <v>889</v>
      </c>
      <c r="E120" s="31">
        <v>75</v>
      </c>
      <c r="F120" s="32">
        <v>6</v>
      </c>
      <c r="G120" s="32">
        <v>6</v>
      </c>
      <c r="H120" s="11"/>
      <c r="I120" s="11"/>
      <c r="J120" s="11"/>
    </row>
    <row r="121" spans="1:10" x14ac:dyDescent="0.3">
      <c r="A121" s="9">
        <f t="shared" si="1"/>
        <v>99</v>
      </c>
      <c r="B121" s="30" t="s">
        <v>201</v>
      </c>
      <c r="C121" s="30" t="s">
        <v>202</v>
      </c>
      <c r="D121" s="31">
        <v>94</v>
      </c>
      <c r="E121" s="43"/>
      <c r="F121" s="32">
        <v>6</v>
      </c>
      <c r="G121" s="32">
        <v>6</v>
      </c>
      <c r="H121" s="11"/>
      <c r="I121" s="11"/>
      <c r="J121" s="11"/>
    </row>
    <row r="122" spans="1:10" x14ac:dyDescent="0.3">
      <c r="A122" s="9">
        <f t="shared" si="1"/>
        <v>100</v>
      </c>
      <c r="B122" s="30" t="s">
        <v>203</v>
      </c>
      <c r="C122" s="30" t="s">
        <v>204</v>
      </c>
      <c r="D122" s="31">
        <v>1102</v>
      </c>
      <c r="E122" s="31">
        <v>128</v>
      </c>
      <c r="F122" s="32">
        <v>6</v>
      </c>
      <c r="G122" s="32">
        <v>6</v>
      </c>
      <c r="H122" s="11"/>
      <c r="I122" s="11"/>
      <c r="J122" s="11"/>
    </row>
    <row r="123" spans="1:10" x14ac:dyDescent="0.3">
      <c r="A123" s="9">
        <f t="shared" si="1"/>
        <v>101</v>
      </c>
      <c r="B123" s="30" t="s">
        <v>205</v>
      </c>
      <c r="C123" s="30" t="s">
        <v>206</v>
      </c>
      <c r="D123" s="31">
        <v>2590</v>
      </c>
      <c r="E123" s="31">
        <v>227</v>
      </c>
      <c r="F123" s="32">
        <v>6</v>
      </c>
      <c r="G123" s="32">
        <v>6</v>
      </c>
      <c r="H123" s="11"/>
      <c r="I123" s="11"/>
      <c r="J123" s="11"/>
    </row>
    <row r="124" spans="1:10" x14ac:dyDescent="0.3">
      <c r="A124" s="9">
        <f t="shared" si="1"/>
        <v>102</v>
      </c>
      <c r="B124" s="30" t="s">
        <v>207</v>
      </c>
      <c r="C124" s="30" t="s">
        <v>208</v>
      </c>
      <c r="D124" s="31">
        <v>5834</v>
      </c>
      <c r="E124" s="31">
        <v>188</v>
      </c>
      <c r="F124" s="32">
        <v>10</v>
      </c>
      <c r="G124" s="32">
        <v>10</v>
      </c>
      <c r="H124" s="11"/>
      <c r="I124" s="11"/>
      <c r="J124" s="11"/>
    </row>
    <row r="125" spans="1:10" x14ac:dyDescent="0.3">
      <c r="A125" s="9">
        <f t="shared" si="1"/>
        <v>103</v>
      </c>
      <c r="B125" s="30" t="s">
        <v>207</v>
      </c>
      <c r="C125" s="30" t="s">
        <v>208</v>
      </c>
      <c r="D125" s="31">
        <v>5834</v>
      </c>
      <c r="E125" s="31">
        <v>501</v>
      </c>
      <c r="F125" s="32">
        <v>6</v>
      </c>
      <c r="G125" s="32">
        <v>6</v>
      </c>
      <c r="H125" s="11"/>
      <c r="I125" s="11"/>
      <c r="J125" s="11"/>
    </row>
    <row r="126" spans="1:10" x14ac:dyDescent="0.3">
      <c r="A126" s="9">
        <f t="shared" si="1"/>
        <v>104</v>
      </c>
      <c r="B126" s="30" t="s">
        <v>209</v>
      </c>
      <c r="C126" s="30" t="s">
        <v>210</v>
      </c>
      <c r="D126" s="31">
        <v>3658</v>
      </c>
      <c r="E126" s="31">
        <v>619</v>
      </c>
      <c r="F126" s="32">
        <v>6</v>
      </c>
      <c r="G126" s="32">
        <v>6</v>
      </c>
      <c r="H126" s="11"/>
      <c r="I126" s="11"/>
      <c r="J126" s="11"/>
    </row>
    <row r="127" spans="1:10" x14ac:dyDescent="0.3">
      <c r="A127" s="9">
        <f t="shared" si="1"/>
        <v>105</v>
      </c>
      <c r="B127" s="30" t="s">
        <v>211</v>
      </c>
      <c r="C127" s="33">
        <v>9000186685</v>
      </c>
      <c r="D127" s="31">
        <v>1404</v>
      </c>
      <c r="E127" s="31">
        <v>425</v>
      </c>
      <c r="F127" s="32">
        <v>6</v>
      </c>
      <c r="G127" s="32">
        <v>6</v>
      </c>
      <c r="H127" s="11"/>
      <c r="I127" s="11"/>
      <c r="J127" s="11"/>
    </row>
    <row r="128" spans="1:10" x14ac:dyDescent="0.3">
      <c r="A128" s="9">
        <f t="shared" si="1"/>
        <v>106</v>
      </c>
      <c r="B128" s="30" t="s">
        <v>212</v>
      </c>
      <c r="C128" s="30" t="s">
        <v>213</v>
      </c>
      <c r="D128" s="31">
        <v>2707</v>
      </c>
      <c r="E128" s="31">
        <v>341</v>
      </c>
      <c r="F128" s="32">
        <v>6</v>
      </c>
      <c r="G128" s="32">
        <v>6</v>
      </c>
      <c r="H128" s="11"/>
      <c r="I128" s="11"/>
      <c r="J128" s="11"/>
    </row>
    <row r="129" spans="1:10" x14ac:dyDescent="0.3">
      <c r="A129" s="9">
        <f t="shared" si="1"/>
        <v>107</v>
      </c>
      <c r="B129" s="30" t="s">
        <v>214</v>
      </c>
      <c r="C129" s="30" t="s">
        <v>215</v>
      </c>
      <c r="D129" s="31">
        <v>500</v>
      </c>
      <c r="E129" s="31">
        <v>113</v>
      </c>
      <c r="F129" s="32">
        <v>6</v>
      </c>
      <c r="G129" s="32">
        <v>6</v>
      </c>
      <c r="H129" s="11"/>
      <c r="I129" s="11"/>
      <c r="J129" s="11"/>
    </row>
    <row r="130" spans="1:10" x14ac:dyDescent="0.3">
      <c r="A130" s="9">
        <f t="shared" si="1"/>
        <v>108</v>
      </c>
      <c r="B130" s="30" t="s">
        <v>216</v>
      </c>
      <c r="C130" s="30" t="s">
        <v>217</v>
      </c>
      <c r="D130" s="31">
        <v>420</v>
      </c>
      <c r="E130" s="31">
        <v>36</v>
      </c>
      <c r="F130" s="32">
        <v>6</v>
      </c>
      <c r="G130" s="32">
        <v>6</v>
      </c>
      <c r="H130" s="11"/>
      <c r="I130" s="11"/>
      <c r="J130" s="11"/>
    </row>
    <row r="131" spans="1:10" x14ac:dyDescent="0.3">
      <c r="A131" s="9">
        <f t="shared" si="1"/>
        <v>109</v>
      </c>
      <c r="B131" s="30" t="s">
        <v>218</v>
      </c>
      <c r="C131" s="30" t="s">
        <v>219</v>
      </c>
      <c r="D131" s="31">
        <v>3267</v>
      </c>
      <c r="E131" s="31">
        <v>612</v>
      </c>
      <c r="F131" s="32">
        <v>6</v>
      </c>
      <c r="G131" s="32">
        <v>6</v>
      </c>
      <c r="H131" s="11"/>
      <c r="I131" s="11"/>
      <c r="J131" s="11"/>
    </row>
    <row r="132" spans="1:10" x14ac:dyDescent="0.3">
      <c r="A132" s="9">
        <f t="shared" si="1"/>
        <v>110</v>
      </c>
      <c r="B132" s="30" t="s">
        <v>220</v>
      </c>
      <c r="C132" s="30" t="s">
        <v>221</v>
      </c>
      <c r="D132" s="31">
        <v>546</v>
      </c>
      <c r="E132" s="31">
        <v>104</v>
      </c>
      <c r="F132" s="32">
        <v>6</v>
      </c>
      <c r="G132" s="32">
        <v>6</v>
      </c>
      <c r="H132" s="11"/>
      <c r="I132" s="11"/>
      <c r="J132" s="11"/>
    </row>
    <row r="133" spans="1:10" x14ac:dyDescent="0.3">
      <c r="A133" s="9">
        <f t="shared" si="1"/>
        <v>111</v>
      </c>
      <c r="B133" s="30" t="s">
        <v>222</v>
      </c>
      <c r="C133" s="30" t="s">
        <v>223</v>
      </c>
      <c r="D133" s="31">
        <v>638</v>
      </c>
      <c r="E133" s="31">
        <v>78</v>
      </c>
      <c r="F133" s="32">
        <v>6</v>
      </c>
      <c r="G133" s="32">
        <v>6</v>
      </c>
      <c r="H133" s="11"/>
      <c r="I133" s="11"/>
      <c r="J133" s="11"/>
    </row>
    <row r="134" spans="1:10" x14ac:dyDescent="0.3">
      <c r="A134" s="9">
        <f t="shared" si="1"/>
        <v>112</v>
      </c>
      <c r="B134" s="30" t="s">
        <v>224</v>
      </c>
      <c r="C134" s="30" t="s">
        <v>225</v>
      </c>
      <c r="D134" s="31">
        <v>45</v>
      </c>
      <c r="E134" s="43"/>
      <c r="F134" s="32">
        <v>6</v>
      </c>
      <c r="G134" s="32">
        <v>6</v>
      </c>
      <c r="H134" s="11"/>
      <c r="I134" s="11"/>
      <c r="J134" s="11"/>
    </row>
    <row r="135" spans="1:10" x14ac:dyDescent="0.3">
      <c r="A135" s="9">
        <f t="shared" si="1"/>
        <v>113</v>
      </c>
      <c r="B135" s="30" t="s">
        <v>226</v>
      </c>
      <c r="C135" s="30" t="s">
        <v>227</v>
      </c>
      <c r="D135" s="31">
        <v>235</v>
      </c>
      <c r="E135" s="31">
        <v>33</v>
      </c>
      <c r="F135" s="32">
        <v>6</v>
      </c>
      <c r="G135" s="32">
        <v>6</v>
      </c>
      <c r="H135" s="11"/>
      <c r="I135" s="11"/>
      <c r="J135" s="11"/>
    </row>
    <row r="136" spans="1:10" x14ac:dyDescent="0.3">
      <c r="A136" s="9">
        <f t="shared" si="1"/>
        <v>114</v>
      </c>
      <c r="B136" s="30" t="s">
        <v>228</v>
      </c>
      <c r="C136" s="30" t="s">
        <v>229</v>
      </c>
      <c r="D136" s="31">
        <v>34</v>
      </c>
      <c r="E136" s="43"/>
      <c r="F136" s="32">
        <v>6</v>
      </c>
      <c r="G136" s="32">
        <v>6</v>
      </c>
      <c r="H136" s="11"/>
      <c r="I136" s="11"/>
      <c r="J136" s="11"/>
    </row>
    <row r="137" spans="1:10" x14ac:dyDescent="0.3">
      <c r="A137" s="9">
        <f t="shared" si="1"/>
        <v>115</v>
      </c>
      <c r="B137" s="30" t="s">
        <v>230</v>
      </c>
      <c r="C137" s="30" t="s">
        <v>231</v>
      </c>
      <c r="D137" s="31">
        <v>146</v>
      </c>
      <c r="E137" s="43"/>
      <c r="F137" s="32">
        <v>6</v>
      </c>
      <c r="G137" s="32">
        <v>6</v>
      </c>
      <c r="H137" s="11"/>
      <c r="I137" s="11"/>
      <c r="J137" s="11"/>
    </row>
    <row r="138" spans="1:10" x14ac:dyDescent="0.3">
      <c r="A138" s="9">
        <f t="shared" si="1"/>
        <v>116</v>
      </c>
      <c r="B138" s="30" t="s">
        <v>232</v>
      </c>
      <c r="C138" s="30" t="s">
        <v>233</v>
      </c>
      <c r="D138" s="43"/>
      <c r="E138" s="43"/>
      <c r="F138" s="32">
        <v>6</v>
      </c>
      <c r="G138" s="32">
        <v>6</v>
      </c>
      <c r="H138" s="11"/>
      <c r="I138" s="11"/>
      <c r="J138" s="11"/>
    </row>
    <row r="139" spans="1:10" x14ac:dyDescent="0.3">
      <c r="A139" s="9">
        <f t="shared" si="1"/>
        <v>117</v>
      </c>
      <c r="B139" s="30" t="s">
        <v>234</v>
      </c>
      <c r="C139" s="30" t="s">
        <v>235</v>
      </c>
      <c r="D139" s="43"/>
      <c r="E139" s="43"/>
      <c r="F139" s="32">
        <v>6</v>
      </c>
      <c r="G139" s="32">
        <v>6</v>
      </c>
      <c r="H139" s="11"/>
      <c r="I139" s="11"/>
      <c r="J139" s="11"/>
    </row>
    <row r="140" spans="1:10" x14ac:dyDescent="0.3">
      <c r="A140" s="9">
        <f t="shared" si="1"/>
        <v>118</v>
      </c>
      <c r="B140" s="30" t="s">
        <v>236</v>
      </c>
      <c r="C140" s="30" t="s">
        <v>237</v>
      </c>
      <c r="D140" s="31">
        <v>402</v>
      </c>
      <c r="E140" s="31">
        <v>88</v>
      </c>
      <c r="F140" s="32">
        <v>6</v>
      </c>
      <c r="G140" s="32">
        <v>6</v>
      </c>
      <c r="H140" s="11"/>
      <c r="I140" s="11"/>
      <c r="J140" s="11"/>
    </row>
    <row r="141" spans="1:10" x14ac:dyDescent="0.3">
      <c r="A141" s="9">
        <f t="shared" si="1"/>
        <v>119</v>
      </c>
      <c r="B141" s="30" t="s">
        <v>238</v>
      </c>
      <c r="C141" s="30" t="s">
        <v>239</v>
      </c>
      <c r="D141" s="31">
        <v>415</v>
      </c>
      <c r="E141" s="31">
        <v>69</v>
      </c>
      <c r="F141" s="32">
        <v>6</v>
      </c>
      <c r="G141" s="32">
        <v>6</v>
      </c>
      <c r="H141" s="11"/>
      <c r="I141" s="11"/>
      <c r="J141" s="11"/>
    </row>
    <row r="142" spans="1:10" x14ac:dyDescent="0.3">
      <c r="A142" s="9">
        <f t="shared" si="1"/>
        <v>120</v>
      </c>
      <c r="B142" s="30" t="s">
        <v>240</v>
      </c>
      <c r="C142" s="30" t="s">
        <v>241</v>
      </c>
      <c r="D142" s="43"/>
      <c r="E142" s="43"/>
      <c r="F142" s="32">
        <v>6</v>
      </c>
      <c r="G142" s="32">
        <v>6</v>
      </c>
      <c r="H142" s="11"/>
      <c r="I142" s="11"/>
      <c r="J142" s="11"/>
    </row>
    <row r="143" spans="1:10" x14ac:dyDescent="0.3">
      <c r="A143" s="9">
        <f t="shared" si="1"/>
        <v>121</v>
      </c>
      <c r="B143" s="30" t="s">
        <v>242</v>
      </c>
      <c r="C143" s="30" t="s">
        <v>243</v>
      </c>
      <c r="D143" s="31">
        <v>42</v>
      </c>
      <c r="E143" s="43"/>
      <c r="F143" s="32">
        <v>6</v>
      </c>
      <c r="G143" s="32">
        <v>6</v>
      </c>
      <c r="H143" s="11"/>
      <c r="I143" s="11"/>
      <c r="J143" s="11"/>
    </row>
    <row r="144" spans="1:10" x14ac:dyDescent="0.3">
      <c r="A144" s="9">
        <f t="shared" si="1"/>
        <v>122</v>
      </c>
      <c r="B144" s="30" t="s">
        <v>244</v>
      </c>
      <c r="C144" s="30" t="s">
        <v>245</v>
      </c>
      <c r="D144" s="31">
        <v>355</v>
      </c>
      <c r="E144" s="31">
        <v>58</v>
      </c>
      <c r="F144" s="32">
        <v>6</v>
      </c>
      <c r="G144" s="32">
        <v>6</v>
      </c>
      <c r="H144" s="11"/>
      <c r="I144" s="11"/>
      <c r="J144" s="11"/>
    </row>
    <row r="145" spans="1:10" x14ac:dyDescent="0.3">
      <c r="A145" s="9">
        <f t="shared" si="1"/>
        <v>123</v>
      </c>
      <c r="B145" s="30" t="s">
        <v>246</v>
      </c>
      <c r="C145" s="30" t="s">
        <v>247</v>
      </c>
      <c r="D145" s="43"/>
      <c r="E145" s="43"/>
      <c r="F145" s="32">
        <v>6</v>
      </c>
      <c r="G145" s="32">
        <v>6</v>
      </c>
      <c r="H145" s="11"/>
      <c r="I145" s="11"/>
      <c r="J145" s="11"/>
    </row>
    <row r="146" spans="1:10" x14ac:dyDescent="0.3">
      <c r="A146" s="9">
        <f t="shared" si="1"/>
        <v>124</v>
      </c>
      <c r="B146" s="30" t="s">
        <v>248</v>
      </c>
      <c r="C146" s="30" t="s">
        <v>249</v>
      </c>
      <c r="D146" s="31">
        <v>322</v>
      </c>
      <c r="E146" s="31">
        <v>40</v>
      </c>
      <c r="F146" s="32">
        <v>6</v>
      </c>
      <c r="G146" s="32">
        <v>6</v>
      </c>
      <c r="H146" s="11"/>
      <c r="I146" s="11"/>
      <c r="J146" s="11"/>
    </row>
    <row r="147" spans="1:10" x14ac:dyDescent="0.3">
      <c r="A147" s="9">
        <f t="shared" si="1"/>
        <v>125</v>
      </c>
      <c r="B147" s="30" t="s">
        <v>250</v>
      </c>
      <c r="C147" s="30" t="s">
        <v>251</v>
      </c>
      <c r="D147" s="31">
        <v>3666</v>
      </c>
      <c r="E147" s="31">
        <v>753</v>
      </c>
      <c r="F147" s="32">
        <v>6</v>
      </c>
      <c r="G147" s="32">
        <v>6</v>
      </c>
      <c r="H147" s="11"/>
      <c r="I147" s="11"/>
      <c r="J147" s="11"/>
    </row>
    <row r="148" spans="1:10" x14ac:dyDescent="0.3">
      <c r="A148" s="20"/>
      <c r="B148" s="21"/>
      <c r="C148" s="21"/>
      <c r="D148" s="22"/>
      <c r="E148" s="22"/>
      <c r="F148" s="22"/>
      <c r="G148" s="22"/>
      <c r="H148" s="23"/>
      <c r="I148" s="21"/>
      <c r="J148" s="21"/>
    </row>
    <row r="149" spans="1:10" x14ac:dyDescent="0.3">
      <c r="A149" s="94" t="s">
        <v>252</v>
      </c>
      <c r="B149" s="94"/>
      <c r="C149" s="94"/>
      <c r="D149" s="94"/>
      <c r="E149" s="94"/>
      <c r="F149" s="94"/>
      <c r="G149" s="94"/>
      <c r="H149" s="94"/>
      <c r="I149" s="94"/>
      <c r="J149" s="94"/>
    </row>
    <row r="150" spans="1:10" x14ac:dyDescent="0.3">
      <c r="A150" s="95" t="s">
        <v>253</v>
      </c>
      <c r="B150" s="95"/>
      <c r="C150" s="95"/>
      <c r="D150" s="95"/>
      <c r="E150" s="95"/>
      <c r="F150" s="95"/>
      <c r="G150" s="95"/>
      <c r="H150" s="95"/>
      <c r="I150" s="95"/>
      <c r="J150" s="95"/>
    </row>
    <row r="191" ht="14.4" customHeight="1" x14ac:dyDescent="0.3"/>
    <row r="192" ht="14.4" customHeight="1" x14ac:dyDescent="0.3"/>
  </sheetData>
  <autoFilter ref="A22:J147" xr:uid="{00000000-0009-0000-0000-000001000000}"/>
  <mergeCells count="14">
    <mergeCell ref="A149:J149"/>
    <mergeCell ref="A150:J150"/>
    <mergeCell ref="A6:J9"/>
    <mergeCell ref="A11:J12"/>
    <mergeCell ref="A14:J14"/>
    <mergeCell ref="A15:J20"/>
    <mergeCell ref="A4:C4"/>
    <mergeCell ref="D4:E4"/>
    <mergeCell ref="G4:H4"/>
    <mergeCell ref="A1:J1"/>
    <mergeCell ref="A3:C3"/>
    <mergeCell ref="D3:E3"/>
    <mergeCell ref="G3:H3"/>
    <mergeCell ref="I3:J3"/>
  </mergeCells>
  <dataValidations count="1">
    <dataValidation type="list" allowBlank="1" showInputMessage="1" showErrorMessage="1" sqref="A5:H5" xr:uid="{00000000-0002-0000-0100-000000000000}">
      <formula1>#REF!</formula1>
    </dataValidation>
  </dataValidations>
  <pageMargins left="0.7" right="0.7" top="0.75" bottom="0.75" header="0.3" footer="0.3"/>
  <pageSetup paperSize="17" scale="94"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9F9244F41550419B85B9A25C017A15" ma:contentTypeVersion="7" ma:contentTypeDescription="Create a new document." ma:contentTypeScope="" ma:versionID="baa63f578101edc08310b88e34dd06ce">
  <xsd:schema xmlns:xsd="http://www.w3.org/2001/XMLSchema" xmlns:xs="http://www.w3.org/2001/XMLSchema" xmlns:p="http://schemas.microsoft.com/office/2006/metadata/properties" xmlns:ns2="46d53b20-8093-47dc-8c6d-07ee050717c2" xmlns:ns3="c0f5af56-c90b-45ab-98f5-a5593ef167d0" targetNamespace="http://schemas.microsoft.com/office/2006/metadata/properties" ma:root="true" ma:fieldsID="9fbc125082482edd6f4ab98121d1fdb0" ns2:_="" ns3:_="">
    <xsd:import namespace="46d53b20-8093-47dc-8c6d-07ee050717c2"/>
    <xsd:import namespace="c0f5af56-c90b-45ab-98f5-a5593ef167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d53b20-8093-47dc-8c6d-07ee050717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D77CF-3BED-4580-9A9D-CAF9497C228F}">
  <ds:schemaRefs>
    <ds:schemaRef ds:uri="http://schemas.openxmlformats.org/package/2006/metadata/core-properties"/>
    <ds:schemaRef ds:uri="c0f5af56-c90b-45ab-98f5-a5593ef167d0"/>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46d53b20-8093-47dc-8c6d-07ee050717c2"/>
    <ds:schemaRef ds:uri="http://purl.org/dc/terms/"/>
    <ds:schemaRef ds:uri="http://www.w3.org/XML/1998/namespace"/>
  </ds:schemaRefs>
</ds:datastoreItem>
</file>

<file path=customXml/itemProps2.xml><?xml version="1.0" encoding="utf-8"?>
<ds:datastoreItem xmlns:ds="http://schemas.openxmlformats.org/officeDocument/2006/customXml" ds:itemID="{52FB1556-5A77-48D7-A49E-50CD7B317E8D}">
  <ds:schemaRefs>
    <ds:schemaRef ds:uri="http://schemas.microsoft.com/sharepoint/v3/contenttype/forms"/>
  </ds:schemaRefs>
</ds:datastoreItem>
</file>

<file path=customXml/itemProps3.xml><?xml version="1.0" encoding="utf-8"?>
<ds:datastoreItem xmlns:ds="http://schemas.openxmlformats.org/officeDocument/2006/customXml" ds:itemID="{4A6796DE-E73E-4194-A73A-64036E363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d53b20-8093-47dc-8c6d-07ee050717c2"/>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 Payments</vt:lpstr>
      <vt:lpstr>Complex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Kramb, Suzanne</cp:lastModifiedBy>
  <cp:revision/>
  <dcterms:created xsi:type="dcterms:W3CDTF">2019-02-25T05:50:35Z</dcterms:created>
  <dcterms:modified xsi:type="dcterms:W3CDTF">2021-06-03T14:11:52Z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0x010100009F9244F41550419B85B9A25C017A15</vt:lpwstr>
  </property>
</Properties>
</file>