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791FF780-7817-48D0-A6AE-C92B93C66549}" xr6:coauthVersionLast="31" xr6:coauthVersionMax="31" xr10:uidLastSave="{00000000-0000-0000-0000-000000000000}"/>
  <bookViews>
    <workbookView xWindow="0" yWindow="0" windowWidth="23040" windowHeight="9072" activeTab="1" xr2:uid="{00000000-000D-0000-FFFF-FFFF00000000}"/>
  </bookViews>
  <sheets>
    <sheet name="Admin Payments" sheetId="1" r:id="rId1"/>
    <sheet name="Complex" sheetId="2" r:id="rId2"/>
  </sheets>
  <definedNames>
    <definedName name="_xlnm._FilterDatabase" localSheetId="1" hidden="1">Complex!$A$22:$J$147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1" l="1"/>
  <c r="A38" i="2" l="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H33" i="1" l="1"/>
  <c r="H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Harris, Benjamin</author>
  </authors>
  <commentList>
    <comment ref="A6" authorId="0" shapeId="0" xr:uid="{00000000-0006-0000-0100-000001000000}">
      <text>
        <r>
          <rPr>
            <b/>
            <sz val="9"/>
            <color indexed="81"/>
            <rFont val="Tahoma"/>
            <family val="2"/>
          </rPr>
          <t>Harris, Benjamin:</t>
        </r>
        <r>
          <rPr>
            <sz val="9"/>
            <color indexed="81"/>
            <rFont val="Tahoma"/>
            <family val="2"/>
          </rPr>
          <t xml:space="preserve">
Will need to update with new contract citation.</t>
        </r>
      </text>
    </comment>
  </commentList>
</comments>
</file>

<file path=xl/sharedStrings.xml><?xml version="1.0" encoding="utf-8"?>
<sst xmlns="http://schemas.openxmlformats.org/spreadsheetml/2006/main" count="325" uniqueCount="254">
  <si>
    <t xml:space="preserve">RAE Administrative Payment Report </t>
  </si>
  <si>
    <t>RAE Name</t>
  </si>
  <si>
    <t>Region Number</t>
  </si>
  <si>
    <t>State Fiscal Year</t>
  </si>
  <si>
    <t>Reporting Period</t>
  </si>
  <si>
    <t>Colorado Community Health Alliance</t>
  </si>
  <si>
    <t>2020-2021</t>
  </si>
  <si>
    <t>Purpose: As part of the contract (Section 12.12.5), each Regional Accountable Entity (RAE) is required to provide a detailed report of the payment arrangements made with its PCMP Network and Health Neighborhood. Specifically, this report should include descriptions of payment arrangements for all the RAE's PMPM Administrative Payments and any Key Performance Indicator (KPI) incentive payments to their contracted PCMPs. These arrangements should involve varying payment models and payment amounts for varying types of service. This deliverable provides a high level description of each RAE's payment arrangement strategy.</t>
  </si>
  <si>
    <r>
      <rPr>
        <b/>
        <sz val="11"/>
        <color theme="1"/>
        <rFont val="Calibri"/>
        <family val="2"/>
        <scheme val="minor"/>
      </rPr>
      <t>Instructions:</t>
    </r>
    <r>
      <rPr>
        <sz val="11"/>
        <color theme="1"/>
        <rFont val="Calibri"/>
        <family val="2"/>
        <scheme val="minor"/>
      </rPr>
      <t xml:space="preserve"> Please complete the following table with the requested information below. Please do not include information on behavioral health PMPM payments, as these are considered service payments. Please include any supplemental and supporting documentation and policies as necessary.</t>
    </r>
  </si>
  <si>
    <r>
      <t xml:space="preserve">Definitions: </t>
    </r>
    <r>
      <rPr>
        <sz val="11"/>
        <color theme="1"/>
        <rFont val="Calibri"/>
        <family val="2"/>
        <scheme val="minor"/>
      </rPr>
      <t xml:space="preserve">Members with complex care needs: Members identified by the Department using clinical and cost information provided to each RAE on a monthly basis. </t>
    </r>
  </si>
  <si>
    <r>
      <rPr>
        <b/>
        <sz val="11"/>
        <color theme="1"/>
        <rFont val="Calibri"/>
        <family val="2"/>
        <scheme val="minor"/>
      </rPr>
      <t>Description:</t>
    </r>
    <r>
      <rPr>
        <sz val="11"/>
        <color theme="1"/>
        <rFont val="Calibri"/>
        <family val="2"/>
        <scheme val="minor"/>
      </rPr>
      <t xml:space="preserve"> In the box below, please give a high level overview (4-5 sentences) of your strategic approach to your arrangements. Please clarify payment reform, practice transformation, and network capacity assumptions used to develop your approach.</t>
    </r>
  </si>
  <si>
    <t>CCHA understands that certain members require a higher level of care, and is transitioning to a tiered per-member per-month (PMPM) payment structure that compensates providers for additional interventions provided to medically complex members. Under this payment arrangement, effective January 1, 2021, through June 30, 2021, Primary Care Medical Providers (PCMPs) will receive an administrative PMPM payment for attributed members as follows:
-- $1 PMPM for non-complex priority members that did not have a claim with the PCMP in the last 24 months (i.e. unverified relationship); or
-- $3 PMPM for non-complex priority members that had a claim with the PCMP in the last 24 months (i.e. a verified relationship); or 
-- $6.00 PMPM for attributed members who are determined to be complex priority per the CCHA definition below. 
Complex priority members, which are reported on the Complex tab of this report, include any of the following: 
-- Members identified as complex (annual costs of $25,000 or more) by the Department of Health Care Policy &amp; Financing (HCPF)
-- Members with a diabetes mellitus diagnosis in Quadrant 4 (high physical and behavioral health needs) who are not institutionalized
-- Members with an asthma diagnosis in Quadrant 4 (high physical and behavioral health needs) who are not institutionalized
-- Members who are pregnant
-- Pediatric members born prematurely
-- Members who receive long-term services and supports from a Home and Community Based Services waiver
-- Members who were incarcerated in a Department of Corrections facility in the past year
-- Members involved in foster care</t>
  </si>
  <si>
    <t>TOTAL PRACTICES OR AGENCIES ELIGIBLE FOR ARRANGEMENT PROGRAM</t>
  </si>
  <si>
    <t>#</t>
  </si>
  <si>
    <t xml:space="preserve">Type of Arrangement </t>
  </si>
  <si>
    <t>Arrangement Description</t>
  </si>
  <si>
    <t>PMPM ($)</t>
  </si>
  <si>
    <t>KPI Amount ($)</t>
  </si>
  <si>
    <t>Performance Pool ($)</t>
  </si>
  <si>
    <t>No. of Participating Practice Sites</t>
  </si>
  <si>
    <t>Percentage of Total Practice Sites</t>
  </si>
  <si>
    <t>Eligibility Requirements for Practices*</t>
  </si>
  <si>
    <t>Additional Comments</t>
  </si>
  <si>
    <t>Tiered administrative  per-member per-month (PMPM) payment for non-complex priority unverified members</t>
  </si>
  <si>
    <t>PCMPs receive a $1 PMPM for non-complex priority members who do not have a claim in the last 24 months (unverified relationship)</t>
  </si>
  <si>
    <t xml:space="preserve">Must be a PCMP contracted with the RAE </t>
  </si>
  <si>
    <t>Tiered administrative PMPM payment for non-complex priority verified members</t>
  </si>
  <si>
    <t>PCMPs receive a $3 PMPM for non-complex priority members who they have seen in the last 24 months (verified relationship)</t>
  </si>
  <si>
    <t>Tiered administrative PMPM payment for all complex priority members</t>
  </si>
  <si>
    <t>PCMPs receive a $6 PMPM for all complex priority members, regardless of a verifiable relationship</t>
  </si>
  <si>
    <t xml:space="preserve">Accountable Care Network (ACN) PMPM </t>
  </si>
  <si>
    <t>Additional ACN PMPM for SFY 20-21. ACN payment structures are determined based on care coordination infrastructure, level of integration, capability for data analytics, assigned population- both size and composition, and level of partnership.</t>
  </si>
  <si>
    <t xml:space="preserve">Must be an ACN provider contracted with the RAE </t>
  </si>
  <si>
    <t xml:space="preserve">ACNs are qualified providers delegated by CCHA to fulfill the responsibilities of care coordination and population health management for their assigned members. </t>
  </si>
  <si>
    <t>Value-based payment program for PCMPs</t>
  </si>
  <si>
    <t xml:space="preserve">Value-based pool funded with dollars not spent by the $2 unverified/verified differential. The value-based pool will supplement the new administrative PMPM payments for complex priority members, and remaining dollars will be paid to PCMPs based on KPI performance. </t>
  </si>
  <si>
    <t>Total funds change from quarter to quarter</t>
  </si>
  <si>
    <t>Number of providers changes from quarter to quarter</t>
  </si>
  <si>
    <t>Must be contracted with CCHA to receive an administrative PMPM for complex priority members. 
To receive additional payments from the value-based payment pool, PCMPs must be actively engaged with CCHA initiatives as defined in the performance goals, and practice (by location ID) must have an average of 300 or more CCHA members per quarter or be located in a rural community.</t>
  </si>
  <si>
    <t>KPI Incentive Program</t>
  </si>
  <si>
    <t>Using incentive payments CCHA earns for achieving KPI Tier 1 or Tier 2 goals, CCHA will distribute 75% of earnings to providers and 25% to community partners through CCHA's PIAC</t>
  </si>
  <si>
    <t>Number of providers and community partners changes from quarter to quarter</t>
  </si>
  <si>
    <t>Must be contracted with CCHA and actively engaged with CCHA initiatives as defined in the performance goals.
Practice must have 300 or more CCHA members averaged per quarter by location ID or be located in rural community.
Community partner must participate in the PIAC.</t>
  </si>
  <si>
    <t>*Eligibility requirements that a practice must possess in order to qualify for this type of payment arrangement. Requirements might include: open panels, use of community health workers, on-site care coordination, advanced screening, etc.</t>
  </si>
  <si>
    <r>
      <rPr>
        <b/>
        <sz val="11"/>
        <color theme="1"/>
        <rFont val="Calibri"/>
        <family val="2"/>
        <scheme val="minor"/>
      </rPr>
      <t>Optional historical explanation or context.</t>
    </r>
    <r>
      <rPr>
        <sz val="11"/>
        <color theme="1"/>
        <rFont val="Calibri"/>
        <family val="2"/>
        <scheme val="minor"/>
      </rPr>
      <t xml:space="preserve"> Please include any larger documents or policies as attachments.</t>
    </r>
  </si>
  <si>
    <t>For additional information on CCHA's Primary Care Provider Network Tiered Payment Methodology, please refer to the attachment labeled R7_AdminRpt_FY20-21_V2_AttachmentA</t>
  </si>
  <si>
    <r>
      <rPr>
        <b/>
        <sz val="11"/>
        <color theme="1"/>
        <rFont val="Calibri"/>
        <family val="2"/>
        <scheme val="minor"/>
      </rPr>
      <t>Purpose:</t>
    </r>
    <r>
      <rPr>
        <sz val="11"/>
        <color theme="1"/>
        <rFont val="Calibri"/>
        <family val="2"/>
        <scheme val="minor"/>
      </rPr>
      <t xml:space="preserve"> As part of the contrac</t>
    </r>
    <r>
      <rPr>
        <sz val="11"/>
        <rFont val="Calibri"/>
        <family val="2"/>
        <scheme val="minor"/>
      </rPr>
      <t>t (S</t>
    </r>
    <r>
      <rPr>
        <sz val="11"/>
        <color theme="1"/>
        <rFont val="Calibri"/>
        <family val="2"/>
        <scheme val="minor"/>
      </rPr>
      <t>ection 12</t>
    </r>
    <r>
      <rPr>
        <sz val="11"/>
        <rFont val="Calibri"/>
        <family val="2"/>
        <scheme val="minor"/>
      </rPr>
      <t>.12.5), eac</t>
    </r>
    <r>
      <rPr>
        <sz val="11"/>
        <color theme="1"/>
        <rFont val="Calibri"/>
        <family val="2"/>
        <scheme val="minor"/>
      </rPr>
      <t>h Regional Accountable Entity (RAE) is required to provide a detailed report of the payment arrangements made with Network  and Health Neighborhood providers. Specifically, this report should include descriptions of payment arrangements for all the RAE's PCMP PMPM Administrative Payments and any Key Performance Indicator (KPI) incentive payments with their contracted providers. These arrangements should involve varying payment models and payment amounts for varying types of service. This deliverable provides a high level description of each RAE's payment arrangement strategy.</t>
    </r>
  </si>
  <si>
    <r>
      <rPr>
        <b/>
        <sz val="11"/>
        <color theme="1"/>
        <rFont val="Calibri"/>
        <family val="2"/>
        <scheme val="minor"/>
      </rPr>
      <t>Description:</t>
    </r>
    <r>
      <rPr>
        <sz val="11"/>
        <color theme="1"/>
        <rFont val="Calibri"/>
        <family val="2"/>
        <scheme val="minor"/>
      </rPr>
      <t xml:space="preserve"> In the box below, please give a high level overview (4-5 sentences) of your approach to pay and monitor performance of practices that provide care management for complex members.</t>
    </r>
  </si>
  <si>
    <r>
      <t xml:space="preserve">CCHA is committed to continuing to evolve it's administrative payment methodology to better align with the Population Management Strategic Plan and to increase support to PCMPs who are coordinating care for Complex Members (1.1.8.4., 12.12.2). Over the course of this fiscal year, CCHA will work to create and implement an innovative payment methodology that offers enhanced payment for medical home providers who have attributed Complex Members (12.6.3.1.) and advanced infrastructure that promotes the goals of the ACC. As indicated in the previous report, CCHA is submitting an updated Administrative Payment Report as this methodology transitions to a payment structure that compensates providers for additional interventions provided to medically complex members. This payment arrangement is effective January 1, 2021 through June 30, 2021.
</t>
    </r>
    <r>
      <rPr>
        <sz val="11"/>
        <color theme="1"/>
        <rFont val="Calibri"/>
        <family val="2"/>
        <scheme val="minor"/>
      </rPr>
      <t xml:space="preserve">The information included below provides a breakdown of payments for Complex Priority Members using CCHA’s existing tiered per-member per-month (PMPM) payment methodology. The data shows payments for Complex Priority Members listed by practice site. The Complex Priority rate ($6 PMPM) is paid to all PCMPs whether the member is verified or unverified, per claims activity with the PCMP in the last 24 months. Accountable Care Network (ACN) practice sites receive the Complex Priority rate ($6 PMPM) and an additional ACN PMPM for verified Complex Priority members, which is why there are two lines per site ID for ACN practice sites. </t>
    </r>
  </si>
  <si>
    <t>PCMP Name</t>
  </si>
  <si>
    <t>PCMP Practice Site ID</t>
  </si>
  <si>
    <t>Total Attribution</t>
  </si>
  <si>
    <t>No. of Members w/ Complex Care Needs</t>
  </si>
  <si>
    <t>Type</t>
  </si>
  <si>
    <t>KPI ($)*</t>
  </si>
  <si>
    <t>Performance Pool ($)*</t>
  </si>
  <si>
    <t>3G MEDICAL CONSULTANTS, LLC</t>
  </si>
  <si>
    <t>9000152086</t>
  </si>
  <si>
    <t>ABC PEDIATRICS</t>
  </si>
  <si>
    <t>9000180163</t>
  </si>
  <si>
    <t>BRIARGATE MEDICAL ASSOCIATES</t>
  </si>
  <si>
    <t>9000180162</t>
  </si>
  <si>
    <t>BROADMOOR VALLEY PEDIATRICS</t>
  </si>
  <si>
    <t>9000180094</t>
  </si>
  <si>
    <t>CENTER POINTE FAMILY MEDICINE, LLC</t>
  </si>
  <si>
    <t>06501575</t>
  </si>
  <si>
    <t>9000141709</t>
  </si>
  <si>
    <t>CHPG CRIPPLE CREEK-VICTOR MOUNTAIN HEALTH CLINIC</t>
  </si>
  <si>
    <t>9000148151</t>
  </si>
  <si>
    <t>CHPG PEDIATRIC NORTH CARE</t>
  </si>
  <si>
    <t>08171785</t>
  </si>
  <si>
    <t>CHPG PENROSE MOUNTAIN PRIMARY AND URGENT CARE</t>
  </si>
  <si>
    <t>9000160485</t>
  </si>
  <si>
    <t>CHPG PRIMARY CARE BROADMOOR</t>
  </si>
  <si>
    <t>9000148149</t>
  </si>
  <si>
    <t>CHPG PRIMARY CARE POWERS</t>
  </si>
  <si>
    <t>35105135</t>
  </si>
  <si>
    <t>CHPG PRIMARY CARE ST FRANCIS CHPG PC SS</t>
  </si>
  <si>
    <t>9000173658</t>
  </si>
  <si>
    <t>CHPG TRI-LAKES PRIMARY CARE</t>
  </si>
  <si>
    <t>9000148323</t>
  </si>
  <si>
    <t>COLORADO COMMUNITY CLINIC, INC</t>
  </si>
  <si>
    <t>30986265</t>
  </si>
  <si>
    <t>COMFORT CARE FAMILY PRACTICE, PC</t>
  </si>
  <si>
    <t>05804345</t>
  </si>
  <si>
    <t>46324275</t>
  </si>
  <si>
    <t>CONVENIENT CARE CENTER AND PEDIATRIC HEALTH CENTER AT ACADEMY - PV</t>
  </si>
  <si>
    <t>31201733</t>
  </si>
  <si>
    <t>DEVELOPMENTAL DISABILITIES HEALTH CENTER - PV</t>
  </si>
  <si>
    <t>32953771</t>
  </si>
  <si>
    <t>MATTHEWS-VU   -DOWNTOWN</t>
  </si>
  <si>
    <t>9000159242</t>
  </si>
  <si>
    <t>DR. MICHAEL YOESEL</t>
  </si>
  <si>
    <t>9000180099</t>
  </si>
  <si>
    <t>DUBLIN PRIMARY CARE, PC</t>
  </si>
  <si>
    <t>02671867</t>
  </si>
  <si>
    <t>EASTERN PLAINS MEDICAL CENTER OF CALHAN</t>
  </si>
  <si>
    <t>03833232</t>
  </si>
  <si>
    <t>ENTRADA SCHOOL BASED HEALTH CENTER - PV</t>
  </si>
  <si>
    <t>16206525</t>
  </si>
  <si>
    <t>FALCON SCHOOL BASED HEALTH CENTER - PV</t>
  </si>
  <si>
    <t>26321220</t>
  </si>
  <si>
    <t>FAMILY HEALTH CENTER AT MITCHELL HIGH SCHOOL - PV</t>
  </si>
  <si>
    <t>9000179363</t>
  </si>
  <si>
    <t>GORMAN MEDICAL, LLC</t>
  </si>
  <si>
    <t>64352854</t>
  </si>
  <si>
    <t>HARRIS MD, RICHARD Y</t>
  </si>
  <si>
    <t>01188036</t>
  </si>
  <si>
    <t>HEALTH CENTER @ RIO GRANDE (FORMERLY HOMELESS HEALTH CENTER) - PV</t>
  </si>
  <si>
    <t>55820221</t>
  </si>
  <si>
    <t>HEALTH CENTER AT 340 PRINTERS PARKWAY - PV</t>
  </si>
  <si>
    <t>9000156971</t>
  </si>
  <si>
    <t>HEALTH CENTER AT 350 PRINTERS PARKWAY - PV</t>
  </si>
  <si>
    <t>23807377</t>
  </si>
  <si>
    <t>HEALTH CENTER AT ACADEMY SOUTH - PV</t>
  </si>
  <si>
    <t>83406077</t>
  </si>
  <si>
    <t>HEALTH CENTER AT ACADEMY STE 3500 - PV</t>
  </si>
  <si>
    <t>42127858</t>
  </si>
  <si>
    <t>HEALTH CENTER AT DIVIDE - PV</t>
  </si>
  <si>
    <t>87322323</t>
  </si>
  <si>
    <t>HEALTH CENTER AT FOUNTAIN - PV</t>
  </si>
  <si>
    <t>90158229</t>
  </si>
  <si>
    <t>HEALTH CENTER AT INTERNATIONAL CIRCLE - PV</t>
  </si>
  <si>
    <t>69458324</t>
  </si>
  <si>
    <t>HEALTH CENTER AT JET WING - PV</t>
  </si>
  <si>
    <t>9000170191</t>
  </si>
  <si>
    <t>HEALTH CENTER AT MYRON STRATTON - PV</t>
  </si>
  <si>
    <t>46759018</t>
  </si>
  <si>
    <t>HEALTH CENTER AT UNION - PV</t>
  </si>
  <si>
    <t>90073720</t>
  </si>
  <si>
    <t>HEALTH CENTER AT WAHSATCH - PV</t>
  </si>
  <si>
    <t>21288861</t>
  </si>
  <si>
    <t>HIGGINS FAMILY PRACTICE, PC</t>
  </si>
  <si>
    <t>88584241</t>
  </si>
  <si>
    <t>INTERNAL MEDICINE ASSOCIATES OF COLORADO SPRINGS, PC</t>
  </si>
  <si>
    <t>38609347</t>
  </si>
  <si>
    <t>IRON HORSE PEDIATRICS, LLC</t>
  </si>
  <si>
    <t>04357558</t>
  </si>
  <si>
    <t>68880065</t>
  </si>
  <si>
    <t>KIDS ARE GREAT PEDIATRICS</t>
  </si>
  <si>
    <t>66353785</t>
  </si>
  <si>
    <t>LANE FAMILY HEALTH CENTER - PV</t>
  </si>
  <si>
    <t>85225843</t>
  </si>
  <si>
    <t>LOGAN HEALTH CENTER AT MYRON STRATTON - PV</t>
  </si>
  <si>
    <t>27870375</t>
  </si>
  <si>
    <t>MATTHEWS-VU  -MAIN</t>
  </si>
  <si>
    <t>60859059</t>
  </si>
  <si>
    <t>MICHAEL J. O'NEILL, MD PLLC</t>
  </si>
  <si>
    <t>16820070</t>
  </si>
  <si>
    <t>MONUMENT FAMILY PRACTICE</t>
  </si>
  <si>
    <t>9000180098</t>
  </si>
  <si>
    <t>MONUMENT PEDIATRICS</t>
  </si>
  <si>
    <t>9000180095</t>
  </si>
  <si>
    <t>MVMG AT ADVANTAGE (FORMERLY AUDUBON)</t>
  </si>
  <si>
    <t>9000180219</t>
  </si>
  <si>
    <t>MVMG AT CENTENNIAL</t>
  </si>
  <si>
    <t>9000180080</t>
  </si>
  <si>
    <t>MVMG AT POWERS</t>
  </si>
  <si>
    <t>9000180164</t>
  </si>
  <si>
    <t>MVMG PARTNERS IN WOMEN'S HEALTH</t>
  </si>
  <si>
    <t>9000180097</t>
  </si>
  <si>
    <t>MVMG PIKES PEAK</t>
  </si>
  <si>
    <t>9000180175</t>
  </si>
  <si>
    <t>OPTUMCARE  EAST OFFICE</t>
  </si>
  <si>
    <t>68522282</t>
  </si>
  <si>
    <t>OPTUMCARE  ROCKRIMMON OFFICE</t>
  </si>
  <si>
    <t>84800089</t>
  </si>
  <si>
    <t>OPTUMCARE - WOODLAND PARK OFFICE</t>
  </si>
  <si>
    <t>06085288</t>
  </si>
  <si>
    <t>OPTUMCARE COLORADO SPRINGS, LLC- BRIARGATE OFFICE</t>
  </si>
  <si>
    <t>14773287</t>
  </si>
  <si>
    <t>OPTUMCARE FOUNTAIN OFFICE</t>
  </si>
  <si>
    <t>62870084</t>
  </si>
  <si>
    <t>OPTUMCARE- ROUNDHOUSE</t>
  </si>
  <si>
    <t>72780100</t>
  </si>
  <si>
    <t>OPTUMCARE-MONUMENT OFC</t>
  </si>
  <si>
    <t>94250251</t>
  </si>
  <si>
    <t>OPTUMCARE-SOUTHWEST</t>
  </si>
  <si>
    <t>09158774</t>
  </si>
  <si>
    <t>PANKAJ NASHIKKAR MD LLC</t>
  </si>
  <si>
    <t>14927837</t>
  </si>
  <si>
    <t>PEAK FAMILY PRACTICE</t>
  </si>
  <si>
    <t>26781239</t>
  </si>
  <si>
    <t>PEDIATRIC HEALTH CENTER - PV</t>
  </si>
  <si>
    <t>05807239</t>
  </si>
  <si>
    <t>PEDIATRIC SPECIALISTS</t>
  </si>
  <si>
    <t>9000180096</t>
  </si>
  <si>
    <t>MATTHEWS-VU   -PEDIATRICS</t>
  </si>
  <si>
    <t>9000159380</t>
  </si>
  <si>
    <t>PLANNED PARENTHOOD OF THE ROCKY MOUNTAINS</t>
  </si>
  <si>
    <t>9000145950</t>
  </si>
  <si>
    <t>PRAIRIE VIEW FAMILY CARE, LLC</t>
  </si>
  <si>
    <t>90678761</t>
  </si>
  <si>
    <t>PSF PRIMARY CARE HEALTH CARE SERVICES</t>
  </si>
  <si>
    <t>61257044</t>
  </si>
  <si>
    <t>QUALITY MEDICAL CLINIC</t>
  </si>
  <si>
    <t>9000177586</t>
  </si>
  <si>
    <t>REICH MD, LAURA</t>
  </si>
  <si>
    <t>01269422</t>
  </si>
  <si>
    <t>MATTHEWS-VU   -ROCKRIMMON</t>
  </si>
  <si>
    <t>9000168175</t>
  </si>
  <si>
    <t>SCHOOL BASED HEALTH CENTER</t>
  </si>
  <si>
    <t>9000165454</t>
  </si>
  <si>
    <t>SCOTT TUSHLA MD, LLC</t>
  </si>
  <si>
    <t>9000164211</t>
  </si>
  <si>
    <t>SET OF COLORADO SPRINGS</t>
  </si>
  <si>
    <t>9000182889</t>
  </si>
  <si>
    <t>MATTHEWS-VU   -SOUTHEAST</t>
  </si>
  <si>
    <t>9000169893</t>
  </si>
  <si>
    <t>SUMMIT MEDICAL CLINIC, PC</t>
  </si>
  <si>
    <t>82327076</t>
  </si>
  <si>
    <t>SUMMIT PRIMARY CARE</t>
  </si>
  <si>
    <t>SUNRISE HEALTH CARE, PC</t>
  </si>
  <si>
    <t>74575724</t>
  </si>
  <si>
    <t>SUNRISE PEDIATRICS</t>
  </si>
  <si>
    <t>85487210</t>
  </si>
  <si>
    <t>THE FAMILY PRACTICE</t>
  </si>
  <si>
    <t>88589846</t>
  </si>
  <si>
    <t>UCCS HEALTHCIRCLE PRIMARY CARE CLINIC</t>
  </si>
  <si>
    <t>12107875</t>
  </si>
  <si>
    <t>UCHEALTH ASPEN CREEK MEDICAL CENTER</t>
  </si>
  <si>
    <t>9000153949</t>
  </si>
  <si>
    <t>UCHEALTH COLORADO SPRINGS OBGYN</t>
  </si>
  <si>
    <t>9000156402</t>
  </si>
  <si>
    <t>UCHEALTH FAMILY MEDICINE CLINIC - SCARBOROUGH</t>
  </si>
  <si>
    <t>9000101425</t>
  </si>
  <si>
    <t>UCHEALTH FRONT RANGE OB/GYN - COLORADO SPRINGS</t>
  </si>
  <si>
    <t>9000163807</t>
  </si>
  <si>
    <t>UCHEALTH INTERNAL MEDICINE CLINIC - PRINTERS PARK</t>
  </si>
  <si>
    <t>67880053</t>
  </si>
  <si>
    <t>UCHEALTH PRIMARY CARE - CRIPPLE CREEK</t>
  </si>
  <si>
    <t>9000171560</t>
  </si>
  <si>
    <t>UCHEALTH PRIMARY CARE - FALCON</t>
  </si>
  <si>
    <t>34300261</t>
  </si>
  <si>
    <t>UCHEALTH PRIMARY CARE CLINIC - BRIARGATE</t>
  </si>
  <si>
    <t>9000100851</t>
  </si>
  <si>
    <t>UCHEALTH PRIMARY CARE CLINIC - CHAPEL HILLS</t>
  </si>
  <si>
    <t>9000153960</t>
  </si>
  <si>
    <t>UCHEALTH PRIMARY CARE CLINIC - FONTANERO</t>
  </si>
  <si>
    <t>9000160565</t>
  </si>
  <si>
    <t>UCHEALTH PRIMARY CARE CLINIC - MONUMENT</t>
  </si>
  <si>
    <t>39593924</t>
  </si>
  <si>
    <t>UCHEALTH PRIMARY CARE CLINIC - ROCKRIMMON</t>
  </si>
  <si>
    <t>93755741</t>
  </si>
  <si>
    <t>UCHEALTH WOMEN'S CARE CLINIC - PIKES PEAK</t>
  </si>
  <si>
    <t>9000156394</t>
  </si>
  <si>
    <t>UCHEALTH WOMEN'S CARE CLINIC - PRINTERS PARK</t>
  </si>
  <si>
    <t>36012530</t>
  </si>
  <si>
    <t>UCHEALTH WOODLAND PARK FAMILY MEDICINE -</t>
  </si>
  <si>
    <t>34850066</t>
  </si>
  <si>
    <t>WEE CARE PEDIATRICS</t>
  </si>
  <si>
    <t>45179506</t>
  </si>
  <si>
    <t>*If applicable.</t>
  </si>
  <si>
    <t>**Eligibility requirements that a practice must possess in order to qualify for this type of payment arrangement. Requirements might include: open panels, use of community health workers, on-site care coordination, advanced screening,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</si>
</sst>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b/>
      <sz val="8"/>
      <name val="Calibri"/>
      <family val="2"/>
      <scheme val="minor"/>
    </font>
    <font>
      <b/>
      <sz val="11"/>
      <name val="Calibri"/>
      <family val="2"/>
      <scheme val="minor"/>
    </font>
    <font>
      <sz val="9"/>
      <color indexed="81"/>
      <name val="Tahoma"/>
      <family val="2"/>
    </font>
    <font>
      <b/>
      <sz val="9"/>
      <color indexed="81"/>
      <name val="Tahoma"/>
      <family val="2"/>
    </font>
    <font>
      <b/>
      <sz val="10"/>
      <name val="Calibri"/>
      <family val="2"/>
      <scheme val="minor"/>
    </font>
    <font>
      <sz val="11"/>
      <color theme="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4" fontId="10" fillId="0" borderId="0" applyFont="0" applyFill="0" applyBorder="0" applyAlignment="0" applyProtection="0"/>
  </cellStyleXfs>
  <cellXfs count="105">
    <xf numFmtId="0" fontId="0" fillId="0" borderId="0" xfId="0"/>
    <xf numFmtId="0" fontId="0" fillId="0" borderId="0" xfId="0" applyAlignment="1" applyProtection="1">
      <alignment horizontal="center" vertical="top" wrapText="1"/>
      <protection locked="0"/>
    </xf>
    <xf numFmtId="0" fontId="3" fillId="0" borderId="0" xfId="0" applyFont="1" applyAlignment="1" applyProtection="1">
      <alignment horizontal="center"/>
      <protection locked="0"/>
    </xf>
    <xf numFmtId="0" fontId="1" fillId="0" borderId="0" xfId="0" applyFont="1" applyAlignment="1" applyProtection="1">
      <alignment horizontal="center" vertical="top" wrapText="1"/>
      <protection locked="0"/>
    </xf>
    <xf numFmtId="0" fontId="1" fillId="0" borderId="0" xfId="0" applyFont="1" applyAlignment="1" applyProtection="1">
      <alignment horizontal="center"/>
      <protection locked="0"/>
    </xf>
    <xf numFmtId="0" fontId="0" fillId="0" borderId="0" xfId="0" applyAlignment="1">
      <alignment vertical="top" wrapText="1"/>
    </xf>
    <xf numFmtId="0" fontId="0" fillId="0" borderId="0" xfId="0" applyAlignment="1">
      <alignment horizontal="center" wrapText="1"/>
    </xf>
    <xf numFmtId="0" fontId="2" fillId="0" borderId="12"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pplyProtection="1">
      <alignment vertical="top" wrapText="1"/>
      <protection locked="0"/>
    </xf>
    <xf numFmtId="0" fontId="0" fillId="0" borderId="12" xfId="0" applyBorder="1" applyProtection="1">
      <protection locked="0"/>
    </xf>
    <xf numFmtId="0" fontId="0" fillId="0" borderId="0" xfId="0" applyAlignment="1">
      <alignment wrapText="1"/>
    </xf>
    <xf numFmtId="0" fontId="6" fillId="0" borderId="12" xfId="0" applyFont="1" applyBorder="1" applyAlignment="1">
      <alignment horizontal="center" vertical="center" wrapText="1"/>
    </xf>
    <xf numFmtId="0" fontId="2" fillId="0" borderId="0" xfId="0" applyFont="1" applyBorder="1" applyAlignment="1">
      <alignment horizontal="left" wrapText="1"/>
    </xf>
    <xf numFmtId="0" fontId="4" fillId="0" borderId="12" xfId="0" applyFont="1" applyBorder="1" applyAlignment="1" applyProtection="1">
      <alignment vertical="center" wrapText="1"/>
      <protection locked="0"/>
    </xf>
    <xf numFmtId="0" fontId="2" fillId="0" borderId="0" xfId="0" applyFont="1" applyBorder="1" applyAlignment="1">
      <alignment wrapText="1"/>
    </xf>
    <xf numFmtId="0" fontId="9" fillId="0" borderId="2" xfId="0" applyFont="1" applyBorder="1" applyAlignment="1" applyProtection="1">
      <alignment horizontal="center"/>
      <protection locked="0"/>
    </xf>
    <xf numFmtId="15" fontId="6" fillId="0" borderId="1" xfId="0" applyNumberFormat="1" applyFont="1" applyBorder="1" applyAlignment="1" applyProtection="1">
      <alignment horizontal="center" vertical="top" wrapText="1"/>
      <protection locked="0"/>
    </xf>
    <xf numFmtId="15" fontId="6" fillId="0" borderId="3" xfId="0" applyNumberFormat="1" applyFont="1" applyBorder="1" applyAlignment="1" applyProtection="1">
      <alignment horizontal="center"/>
      <protection locked="0"/>
    </xf>
    <xf numFmtId="0" fontId="0" fillId="0" borderId="0" xfId="0" applyBorder="1" applyAlignment="1">
      <alignment horizontal="center" vertical="center" wrapText="1"/>
    </xf>
    <xf numFmtId="0" fontId="0" fillId="0" borderId="0" xfId="0" applyBorder="1" applyProtection="1">
      <protection locked="0"/>
    </xf>
    <xf numFmtId="0" fontId="0" fillId="0" borderId="0" xfId="0" applyBorder="1" applyAlignment="1" applyProtection="1">
      <alignment horizontal="center" vertical="center"/>
      <protection locked="0"/>
    </xf>
    <xf numFmtId="10" fontId="0" fillId="0" borderId="0" xfId="0" applyNumberFormat="1" applyBorder="1" applyAlignment="1">
      <alignment horizontal="center" vertical="center" wrapText="1"/>
    </xf>
    <xf numFmtId="0" fontId="0" fillId="0" borderId="0" xfId="0" applyAlignment="1">
      <alignment horizontal="center" vertical="top" wrapText="1"/>
    </xf>
    <xf numFmtId="0" fontId="0" fillId="0" borderId="0" xfId="0" applyAlignment="1">
      <alignment horizontal="center"/>
    </xf>
    <xf numFmtId="0" fontId="0" fillId="0" borderId="3" xfId="0" applyBorder="1" applyProtection="1">
      <protection locked="0"/>
    </xf>
    <xf numFmtId="0" fontId="0" fillId="0" borderId="12" xfId="0" applyBorder="1"/>
    <xf numFmtId="3" fontId="0" fillId="0" borderId="12" xfId="0" applyNumberFormat="1" applyBorder="1" applyAlignment="1">
      <alignment horizontal="center"/>
    </xf>
    <xf numFmtId="164" fontId="0" fillId="0" borderId="12" xfId="1" applyNumberFormat="1" applyFont="1" applyBorder="1" applyAlignment="1">
      <alignment horizontal="center"/>
    </xf>
    <xf numFmtId="0" fontId="0" fillId="0" borderId="12" xfId="0" applyFill="1" applyBorder="1"/>
    <xf numFmtId="3" fontId="0" fillId="0" borderId="12" xfId="0" applyNumberFormat="1" applyFill="1" applyBorder="1" applyAlignment="1">
      <alignment horizontal="center"/>
    </xf>
    <xf numFmtId="164" fontId="0" fillId="0" borderId="12" xfId="1" applyNumberFormat="1" applyFont="1" applyFill="1" applyBorder="1" applyAlignment="1">
      <alignment horizontal="center"/>
    </xf>
    <xf numFmtId="0" fontId="0" fillId="0" borderId="12" xfId="0" applyFill="1" applyBorder="1" applyAlignment="1">
      <alignment horizontal="left"/>
    </xf>
    <xf numFmtId="0" fontId="4" fillId="0" borderId="12" xfId="0" applyFont="1" applyFill="1" applyBorder="1" applyAlignment="1" applyProtection="1">
      <alignment horizontal="center" vertical="center" wrapText="1"/>
      <protection locked="0"/>
    </xf>
    <xf numFmtId="0" fontId="4" fillId="0" borderId="12" xfId="0" applyFont="1" applyBorder="1" applyAlignment="1">
      <alignment horizontal="center" vertical="center" wrapText="1"/>
    </xf>
    <xf numFmtId="8" fontId="4" fillId="0" borderId="12"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10" fontId="4" fillId="0" borderId="12" xfId="0" applyNumberFormat="1" applyFont="1" applyBorder="1" applyAlignment="1">
      <alignment horizontal="center" vertical="center" wrapText="1"/>
    </xf>
    <xf numFmtId="10" fontId="4" fillId="0" borderId="12" xfId="0" applyNumberFormat="1" applyFont="1" applyFill="1" applyBorder="1" applyAlignment="1">
      <alignment horizontal="center" vertical="center" wrapText="1"/>
    </xf>
    <xf numFmtId="8" fontId="4" fillId="0" borderId="13" xfId="0" applyNumberFormat="1" applyFont="1" applyFill="1" applyBorder="1" applyAlignment="1" applyProtection="1">
      <alignment horizontal="center" vertical="center" wrapText="1"/>
      <protection locked="0"/>
    </xf>
    <xf numFmtId="0" fontId="2" fillId="0" borderId="2" xfId="0" applyFont="1" applyBorder="1" applyAlignment="1">
      <alignment horizontal="center" vertical="top"/>
    </xf>
    <xf numFmtId="0" fontId="0" fillId="0" borderId="0" xfId="0" applyAlignment="1">
      <alignment horizontal="left" wrapText="1"/>
    </xf>
    <xf numFmtId="3" fontId="0" fillId="3" borderId="12" xfId="0" applyNumberFormat="1" applyFill="1" applyBorder="1" applyAlignment="1">
      <alignment horizontal="center"/>
    </xf>
    <xf numFmtId="0" fontId="6" fillId="0" borderId="1" xfId="0" applyFont="1" applyBorder="1" applyAlignment="1" applyProtection="1">
      <alignment horizontal="center" vertical="top" wrapText="1"/>
      <protection locked="0"/>
    </xf>
    <xf numFmtId="0" fontId="6" fillId="0" borderId="2" xfId="0" applyFont="1" applyBorder="1" applyAlignment="1" applyProtection="1">
      <alignment horizontal="center" vertical="top" wrapText="1"/>
      <protection locked="0"/>
    </xf>
    <xf numFmtId="0" fontId="6" fillId="0" borderId="3" xfId="0" applyFont="1" applyBorder="1" applyAlignment="1" applyProtection="1">
      <alignment horizontal="center" vertical="top" wrapText="1"/>
      <protection locked="0"/>
    </xf>
    <xf numFmtId="0" fontId="9" fillId="0" borderId="1"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xf>
    <xf numFmtId="0" fontId="2" fillId="0" borderId="3" xfId="0" applyFont="1" applyBorder="1" applyAlignment="1">
      <alignment horizontal="center" vertical="top"/>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7" xfId="0" applyBorder="1" applyAlignment="1">
      <alignment horizontal="left"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wrapText="1"/>
    </xf>
    <xf numFmtId="0" fontId="0" fillId="0" borderId="8" xfId="0" applyBorder="1" applyAlignment="1">
      <alignment horizontal="left" wrapText="1"/>
    </xf>
    <xf numFmtId="0" fontId="0" fillId="0" borderId="4" xfId="0" applyBorder="1" applyAlignment="1">
      <alignment horizontal="left" wrapText="1"/>
    </xf>
    <xf numFmtId="0" fontId="0" fillId="0" borderId="11" xfId="0" applyBorder="1" applyAlignment="1">
      <alignment horizontal="left" wrapText="1"/>
    </xf>
    <xf numFmtId="0" fontId="0" fillId="0" borderId="5" xfId="0" applyBorder="1" applyAlignment="1">
      <alignment horizontal="left" wrapText="1"/>
    </xf>
    <xf numFmtId="0" fontId="0" fillId="0" borderId="9"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10"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5" xfId="0" applyBorder="1" applyAlignment="1" applyProtection="1">
      <alignment horizontal="left" wrapText="1"/>
      <protection locked="0"/>
    </xf>
    <xf numFmtId="0" fontId="2" fillId="0" borderId="2" xfId="0" applyFont="1" applyBorder="1" applyAlignment="1">
      <alignment horizontal="center" vertical="top"/>
    </xf>
    <xf numFmtId="0" fontId="6" fillId="0" borderId="1" xfId="0" applyFont="1" applyFill="1" applyBorder="1" applyAlignment="1" applyProtection="1">
      <alignment horizontal="center" vertical="top" wrapText="1"/>
      <protection locked="0"/>
    </xf>
    <xf numFmtId="0" fontId="6" fillId="0" borderId="2" xfId="0"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vertical="top" wrapText="1"/>
      <protection locked="0"/>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0" fillId="0" borderId="6" xfId="0" applyFont="1" applyFill="1" applyBorder="1" applyAlignment="1" applyProtection="1">
      <alignment horizontal="left" wrapText="1"/>
      <protection locked="0"/>
    </xf>
    <xf numFmtId="0" fontId="0" fillId="0" borderId="7" xfId="0" applyFont="1" applyFill="1" applyBorder="1" applyAlignment="1" applyProtection="1">
      <alignment horizontal="left" wrapText="1"/>
      <protection locked="0"/>
    </xf>
    <xf numFmtId="0" fontId="0" fillId="0" borderId="8" xfId="0" applyFont="1" applyFill="1" applyBorder="1" applyAlignment="1" applyProtection="1">
      <alignment horizontal="left" wrapText="1"/>
      <protection locked="0"/>
    </xf>
    <xf numFmtId="0" fontId="0" fillId="0" borderId="9" xfId="0" applyFont="1" applyFill="1" applyBorder="1" applyAlignment="1" applyProtection="1">
      <alignment horizontal="left" wrapText="1"/>
      <protection locked="0"/>
    </xf>
    <xf numFmtId="0" fontId="0" fillId="0" borderId="0" xfId="0" applyFont="1" applyFill="1" applyBorder="1" applyAlignment="1" applyProtection="1">
      <alignment horizontal="left" wrapText="1"/>
      <protection locked="0"/>
    </xf>
    <xf numFmtId="0" fontId="0" fillId="0" borderId="10" xfId="0" applyFont="1" applyFill="1" applyBorder="1" applyAlignment="1" applyProtection="1">
      <alignment horizontal="left" wrapText="1"/>
      <protection locked="0"/>
    </xf>
    <xf numFmtId="0" fontId="0" fillId="0" borderId="4" xfId="0" applyFont="1" applyFill="1" applyBorder="1" applyAlignment="1" applyProtection="1">
      <alignment horizontal="left" wrapText="1"/>
      <protection locked="0"/>
    </xf>
    <xf numFmtId="0" fontId="0" fillId="0" borderId="11" xfId="0" applyFont="1" applyFill="1" applyBorder="1" applyAlignment="1" applyProtection="1">
      <alignment horizontal="left" wrapText="1"/>
      <protection locked="0"/>
    </xf>
    <xf numFmtId="0" fontId="0" fillId="0" borderId="5" xfId="0" applyFont="1" applyFill="1" applyBorder="1" applyAlignment="1" applyProtection="1">
      <alignment horizontal="left"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5"/>
  <sheetViews>
    <sheetView topLeftCell="A33" workbookViewId="0">
      <selection activeCell="A38" sqref="A38:J45"/>
    </sheetView>
  </sheetViews>
  <sheetFormatPr defaultRowHeight="14.4" x14ac:dyDescent="0.3"/>
  <cols>
    <col min="1" max="1" width="10.5546875" customWidth="1"/>
    <col min="2" max="2" width="30.5546875" customWidth="1"/>
    <col min="3" max="3" width="45.5546875" customWidth="1"/>
    <col min="4" max="8" width="15.6640625" customWidth="1"/>
    <col min="9" max="10" width="30.5546875" customWidth="1"/>
  </cols>
  <sheetData>
    <row r="1" spans="1:10" x14ac:dyDescent="0.3">
      <c r="A1" s="49" t="s">
        <v>0</v>
      </c>
      <c r="B1" s="50"/>
      <c r="C1" s="50"/>
      <c r="D1" s="50"/>
      <c r="E1" s="50"/>
      <c r="F1" s="50"/>
      <c r="G1" s="50"/>
      <c r="H1" s="50"/>
      <c r="I1" s="50"/>
      <c r="J1" s="51"/>
    </row>
    <row r="3" spans="1:10" x14ac:dyDescent="0.3">
      <c r="A3" s="52" t="s">
        <v>1</v>
      </c>
      <c r="B3" s="53"/>
      <c r="C3" s="54"/>
      <c r="D3" s="55" t="s">
        <v>2</v>
      </c>
      <c r="E3" s="56"/>
      <c r="F3" s="41"/>
      <c r="G3" s="52" t="s">
        <v>3</v>
      </c>
      <c r="H3" s="54"/>
      <c r="I3" s="52" t="s">
        <v>4</v>
      </c>
      <c r="J3" s="54"/>
    </row>
    <row r="4" spans="1:10" x14ac:dyDescent="0.3">
      <c r="A4" s="44" t="s">
        <v>5</v>
      </c>
      <c r="B4" s="45"/>
      <c r="C4" s="46"/>
      <c r="D4" s="47">
        <v>7</v>
      </c>
      <c r="E4" s="48"/>
      <c r="F4" s="17"/>
      <c r="G4" s="44" t="s">
        <v>6</v>
      </c>
      <c r="H4" s="46"/>
      <c r="I4" s="18">
        <v>44013</v>
      </c>
      <c r="J4" s="19">
        <v>44377</v>
      </c>
    </row>
    <row r="5" spans="1:10" x14ac:dyDescent="0.3">
      <c r="A5" s="1"/>
      <c r="B5" s="1"/>
      <c r="C5" s="1"/>
      <c r="D5" s="2"/>
      <c r="E5" s="2"/>
      <c r="F5" s="2"/>
      <c r="G5" s="1"/>
      <c r="H5" s="1"/>
      <c r="I5" s="3"/>
      <c r="J5" s="4"/>
    </row>
    <row r="6" spans="1:10" x14ac:dyDescent="0.3">
      <c r="A6" s="67" t="s">
        <v>7</v>
      </c>
      <c r="B6" s="68"/>
      <c r="C6" s="68"/>
      <c r="D6" s="68"/>
      <c r="E6" s="68"/>
      <c r="F6" s="68"/>
      <c r="G6" s="68"/>
      <c r="H6" s="68"/>
      <c r="I6" s="68"/>
      <c r="J6" s="69"/>
    </row>
    <row r="7" spans="1:10" x14ac:dyDescent="0.3">
      <c r="A7" s="70"/>
      <c r="B7" s="71"/>
      <c r="C7" s="71"/>
      <c r="D7" s="71"/>
      <c r="E7" s="71"/>
      <c r="F7" s="71"/>
      <c r="G7" s="71"/>
      <c r="H7" s="71"/>
      <c r="I7" s="71"/>
      <c r="J7" s="72"/>
    </row>
    <row r="8" spans="1:10" x14ac:dyDescent="0.3">
      <c r="A8" s="70"/>
      <c r="B8" s="71"/>
      <c r="C8" s="71"/>
      <c r="D8" s="71"/>
      <c r="E8" s="71"/>
      <c r="F8" s="71"/>
      <c r="G8" s="71"/>
      <c r="H8" s="71"/>
      <c r="I8" s="71"/>
      <c r="J8" s="72"/>
    </row>
    <row r="9" spans="1:10" x14ac:dyDescent="0.3">
      <c r="A9" s="73"/>
      <c r="B9" s="74"/>
      <c r="C9" s="74"/>
      <c r="D9" s="74"/>
      <c r="E9" s="74"/>
      <c r="F9" s="74"/>
      <c r="G9" s="74"/>
      <c r="H9" s="74"/>
      <c r="I9" s="74"/>
      <c r="J9" s="75"/>
    </row>
    <row r="10" spans="1:10" x14ac:dyDescent="0.3">
      <c r="A10" s="5"/>
      <c r="B10" s="5"/>
      <c r="C10" s="5"/>
      <c r="D10" s="5"/>
      <c r="E10" s="5"/>
      <c r="F10" s="5"/>
      <c r="G10" s="5"/>
      <c r="H10" s="5"/>
      <c r="I10" s="5"/>
      <c r="J10" s="5"/>
    </row>
    <row r="11" spans="1:10" x14ac:dyDescent="0.3">
      <c r="A11" s="76" t="s">
        <v>8</v>
      </c>
      <c r="B11" s="66"/>
      <c r="C11" s="66"/>
      <c r="D11" s="66"/>
      <c r="E11" s="66"/>
      <c r="F11" s="66"/>
      <c r="G11" s="66"/>
      <c r="H11" s="66"/>
      <c r="I11" s="66"/>
      <c r="J11" s="77"/>
    </row>
    <row r="12" spans="1:10" x14ac:dyDescent="0.3">
      <c r="A12" s="78"/>
      <c r="B12" s="79"/>
      <c r="C12" s="79"/>
      <c r="D12" s="79"/>
      <c r="E12" s="79"/>
      <c r="F12" s="79"/>
      <c r="G12" s="79"/>
      <c r="H12" s="79"/>
      <c r="I12" s="79"/>
      <c r="J12" s="80"/>
    </row>
    <row r="13" spans="1:10" x14ac:dyDescent="0.3">
      <c r="A13" s="6"/>
      <c r="B13" s="6"/>
      <c r="C13" s="6"/>
      <c r="D13" s="6"/>
      <c r="E13" s="6"/>
      <c r="F13" s="6"/>
      <c r="G13" s="6"/>
      <c r="H13" s="6"/>
      <c r="I13" s="6"/>
      <c r="J13" s="6"/>
    </row>
    <row r="14" spans="1:10" s="16" customFormat="1" ht="15.6" customHeight="1" x14ac:dyDescent="0.3">
      <c r="A14" s="91" t="s">
        <v>9</v>
      </c>
      <c r="B14" s="92"/>
      <c r="C14" s="92"/>
      <c r="D14" s="92"/>
      <c r="E14" s="92"/>
      <c r="F14" s="92"/>
      <c r="G14" s="92"/>
      <c r="H14" s="92"/>
      <c r="I14" s="92"/>
      <c r="J14" s="93"/>
    </row>
    <row r="15" spans="1:10" s="14" customFormat="1" ht="13.5" customHeight="1" x14ac:dyDescent="0.3"/>
    <row r="16" spans="1:10" x14ac:dyDescent="0.3">
      <c r="A16" s="76" t="s">
        <v>10</v>
      </c>
      <c r="B16" s="66"/>
      <c r="C16" s="66"/>
      <c r="D16" s="66"/>
      <c r="E16" s="66"/>
      <c r="F16" s="66"/>
      <c r="G16" s="66"/>
      <c r="H16" s="66"/>
      <c r="I16" s="66"/>
      <c r="J16" s="77"/>
    </row>
    <row r="17" spans="1:10" x14ac:dyDescent="0.3">
      <c r="A17" s="78"/>
      <c r="B17" s="79"/>
      <c r="C17" s="79"/>
      <c r="D17" s="79"/>
      <c r="E17" s="79"/>
      <c r="F17" s="79"/>
      <c r="G17" s="79"/>
      <c r="H17" s="79"/>
      <c r="I17" s="79"/>
      <c r="J17" s="80"/>
    </row>
    <row r="18" spans="1:10" x14ac:dyDescent="0.3">
      <c r="A18" s="81" t="s">
        <v>11</v>
      </c>
      <c r="B18" s="82"/>
      <c r="C18" s="82"/>
      <c r="D18" s="82"/>
      <c r="E18" s="82"/>
      <c r="F18" s="82"/>
      <c r="G18" s="82"/>
      <c r="H18" s="82"/>
      <c r="I18" s="82"/>
      <c r="J18" s="83"/>
    </row>
    <row r="19" spans="1:10" x14ac:dyDescent="0.3">
      <c r="A19" s="81"/>
      <c r="B19" s="82"/>
      <c r="C19" s="82"/>
      <c r="D19" s="82"/>
      <c r="E19" s="82"/>
      <c r="F19" s="82"/>
      <c r="G19" s="82"/>
      <c r="H19" s="82"/>
      <c r="I19" s="82"/>
      <c r="J19" s="83"/>
    </row>
    <row r="20" spans="1:10" x14ac:dyDescent="0.3">
      <c r="A20" s="81"/>
      <c r="B20" s="82"/>
      <c r="C20" s="82"/>
      <c r="D20" s="82"/>
      <c r="E20" s="82"/>
      <c r="F20" s="82"/>
      <c r="G20" s="82"/>
      <c r="H20" s="82"/>
      <c r="I20" s="82"/>
      <c r="J20" s="83"/>
    </row>
    <row r="21" spans="1:10" x14ac:dyDescent="0.3">
      <c r="A21" s="81"/>
      <c r="B21" s="82"/>
      <c r="C21" s="82"/>
      <c r="D21" s="82"/>
      <c r="E21" s="82"/>
      <c r="F21" s="82"/>
      <c r="G21" s="82"/>
      <c r="H21" s="82"/>
      <c r="I21" s="82"/>
      <c r="J21" s="83"/>
    </row>
    <row r="22" spans="1:10" x14ac:dyDescent="0.3">
      <c r="A22" s="81"/>
      <c r="B22" s="82"/>
      <c r="C22" s="82"/>
      <c r="D22" s="82"/>
      <c r="E22" s="82"/>
      <c r="F22" s="82"/>
      <c r="G22" s="82"/>
      <c r="H22" s="82"/>
      <c r="I22" s="82"/>
      <c r="J22" s="83"/>
    </row>
    <row r="23" spans="1:10" ht="157.5" customHeight="1" x14ac:dyDescent="0.3">
      <c r="A23" s="84"/>
      <c r="B23" s="85"/>
      <c r="C23" s="85"/>
      <c r="D23" s="85"/>
      <c r="E23" s="85"/>
      <c r="F23" s="85"/>
      <c r="G23" s="85"/>
      <c r="H23" s="85"/>
      <c r="I23" s="85"/>
      <c r="J23" s="86"/>
    </row>
    <row r="24" spans="1:10" x14ac:dyDescent="0.3">
      <c r="A24" s="6"/>
      <c r="B24" s="6"/>
      <c r="C24" s="6"/>
      <c r="D24" s="6"/>
      <c r="E24" s="6"/>
      <c r="F24" s="6"/>
      <c r="G24" s="6"/>
      <c r="H24" s="6"/>
      <c r="I24" s="6"/>
      <c r="J24" s="6"/>
    </row>
    <row r="25" spans="1:10" x14ac:dyDescent="0.3">
      <c r="A25" s="55" t="s">
        <v>12</v>
      </c>
      <c r="B25" s="87"/>
      <c r="C25" s="87"/>
      <c r="D25" s="56"/>
      <c r="E25" s="88">
        <v>100</v>
      </c>
      <c r="F25" s="89"/>
      <c r="G25" s="89"/>
      <c r="H25" s="89"/>
      <c r="I25" s="89"/>
      <c r="J25" s="90"/>
    </row>
    <row r="26" spans="1:10" ht="28.8" x14ac:dyDescent="0.3">
      <c r="A26" s="7" t="s">
        <v>13</v>
      </c>
      <c r="B26" s="7" t="s">
        <v>14</v>
      </c>
      <c r="C26" s="7" t="s">
        <v>15</v>
      </c>
      <c r="D26" s="7" t="s">
        <v>16</v>
      </c>
      <c r="E26" s="7" t="s">
        <v>17</v>
      </c>
      <c r="F26" s="7" t="s">
        <v>18</v>
      </c>
      <c r="G26" s="8" t="s">
        <v>19</v>
      </c>
      <c r="H26" s="8" t="s">
        <v>20</v>
      </c>
      <c r="I26" s="7" t="s">
        <v>21</v>
      </c>
      <c r="J26" s="7" t="s">
        <v>22</v>
      </c>
    </row>
    <row r="27" spans="1:10" ht="57.6" x14ac:dyDescent="0.3">
      <c r="A27" s="35">
        <v>1</v>
      </c>
      <c r="B27" s="15" t="s">
        <v>23</v>
      </c>
      <c r="C27" s="15" t="s">
        <v>24</v>
      </c>
      <c r="D27" s="36">
        <v>1</v>
      </c>
      <c r="E27" s="37">
        <v>0</v>
      </c>
      <c r="F27" s="37"/>
      <c r="G27" s="34">
        <v>100</v>
      </c>
      <c r="H27" s="38">
        <v>1</v>
      </c>
      <c r="I27" s="15" t="s">
        <v>25</v>
      </c>
      <c r="J27" s="15"/>
    </row>
    <row r="28" spans="1:10" ht="43.2" x14ac:dyDescent="0.3">
      <c r="A28" s="35">
        <v>2</v>
      </c>
      <c r="B28" s="15" t="s">
        <v>26</v>
      </c>
      <c r="C28" s="15" t="s">
        <v>27</v>
      </c>
      <c r="D28" s="36">
        <v>3</v>
      </c>
      <c r="E28" s="37">
        <v>0</v>
      </c>
      <c r="F28" s="37"/>
      <c r="G28" s="34">
        <v>100</v>
      </c>
      <c r="H28" s="38">
        <v>1</v>
      </c>
      <c r="I28" s="15" t="s">
        <v>25</v>
      </c>
      <c r="J28" s="15"/>
    </row>
    <row r="29" spans="1:10" ht="43.2" x14ac:dyDescent="0.3">
      <c r="A29" s="35">
        <v>3</v>
      </c>
      <c r="B29" s="15" t="s">
        <v>28</v>
      </c>
      <c r="C29" s="15" t="s">
        <v>29</v>
      </c>
      <c r="D29" s="36">
        <v>6</v>
      </c>
      <c r="E29" s="37"/>
      <c r="F29" s="37"/>
      <c r="G29" s="34">
        <v>100</v>
      </c>
      <c r="H29" s="38">
        <v>1</v>
      </c>
      <c r="I29" s="15" t="s">
        <v>25</v>
      </c>
      <c r="J29" s="15"/>
    </row>
    <row r="30" spans="1:10" ht="86.4" x14ac:dyDescent="0.3">
      <c r="A30" s="35">
        <v>4</v>
      </c>
      <c r="B30" s="15" t="s">
        <v>30</v>
      </c>
      <c r="C30" s="15" t="s">
        <v>31</v>
      </c>
      <c r="D30" s="36">
        <v>5</v>
      </c>
      <c r="E30" s="37">
        <v>0</v>
      </c>
      <c r="F30" s="37"/>
      <c r="G30" s="34">
        <v>20</v>
      </c>
      <c r="H30" s="39">
        <v>0.2</v>
      </c>
      <c r="I30" s="15" t="s">
        <v>32</v>
      </c>
      <c r="J30" s="15" t="s">
        <v>33</v>
      </c>
    </row>
    <row r="31" spans="1:10" ht="86.4" x14ac:dyDescent="0.3">
      <c r="A31" s="35">
        <v>5</v>
      </c>
      <c r="B31" s="15" t="s">
        <v>30</v>
      </c>
      <c r="C31" s="15" t="s">
        <v>31</v>
      </c>
      <c r="D31" s="36">
        <v>4</v>
      </c>
      <c r="E31" s="37">
        <v>0</v>
      </c>
      <c r="F31" s="37"/>
      <c r="G31" s="34">
        <v>5</v>
      </c>
      <c r="H31" s="39">
        <f>5/100</f>
        <v>0.05</v>
      </c>
      <c r="I31" s="15" t="s">
        <v>32</v>
      </c>
      <c r="J31" s="15" t="s">
        <v>33</v>
      </c>
    </row>
    <row r="32" spans="1:10" ht="187.2" x14ac:dyDescent="0.3">
      <c r="A32" s="35">
        <v>6</v>
      </c>
      <c r="B32" s="15" t="s">
        <v>34</v>
      </c>
      <c r="C32" s="15" t="s">
        <v>35</v>
      </c>
      <c r="D32" s="37" t="s">
        <v>36</v>
      </c>
      <c r="E32" s="40">
        <v>0</v>
      </c>
      <c r="F32" s="37"/>
      <c r="G32" s="37" t="s">
        <v>37</v>
      </c>
      <c r="H32" s="38" t="str">
        <f t="shared" ref="H32:H33" si="0">IF($F$25="","",G32/$E$23)</f>
        <v/>
      </c>
      <c r="I32" s="15" t="s">
        <v>38</v>
      </c>
      <c r="J32" s="15"/>
    </row>
    <row r="33" spans="1:10" ht="172.8" x14ac:dyDescent="0.3">
      <c r="A33" s="35">
        <v>7</v>
      </c>
      <c r="B33" s="15" t="s">
        <v>39</v>
      </c>
      <c r="C33" s="15" t="s">
        <v>40</v>
      </c>
      <c r="D33" s="40">
        <v>0</v>
      </c>
      <c r="E33" s="37" t="s">
        <v>36</v>
      </c>
      <c r="F33" s="37"/>
      <c r="G33" s="37" t="s">
        <v>41</v>
      </c>
      <c r="H33" s="38" t="str">
        <f t="shared" si="0"/>
        <v/>
      </c>
      <c r="I33" s="15" t="s">
        <v>42</v>
      </c>
      <c r="J33" s="15"/>
    </row>
    <row r="34" spans="1:10" ht="14.4" customHeight="1" x14ac:dyDescent="0.3">
      <c r="A34" s="66" t="s">
        <v>43</v>
      </c>
      <c r="B34" s="66"/>
      <c r="C34" s="66"/>
      <c r="D34" s="66"/>
      <c r="E34" s="66"/>
      <c r="F34" s="66"/>
      <c r="G34" s="66"/>
      <c r="H34" s="66"/>
      <c r="I34" s="66"/>
      <c r="J34" s="66"/>
    </row>
    <row r="35" spans="1:10" x14ac:dyDescent="0.3">
      <c r="A35" s="12"/>
      <c r="B35" s="12"/>
      <c r="C35" s="12"/>
      <c r="D35" s="12"/>
      <c r="E35" s="12"/>
      <c r="F35" s="12"/>
      <c r="G35" s="12"/>
      <c r="H35" s="12"/>
      <c r="I35" s="12"/>
      <c r="J35" s="12"/>
    </row>
    <row r="36" spans="1:10" x14ac:dyDescent="0.3">
      <c r="A36" s="42"/>
      <c r="B36" s="42"/>
      <c r="C36" s="42"/>
      <c r="D36" s="42"/>
      <c r="E36" s="42"/>
      <c r="F36" s="42"/>
      <c r="G36" s="42"/>
      <c r="H36" s="42"/>
      <c r="I36" s="42"/>
      <c r="J36" s="42"/>
    </row>
    <row r="37" spans="1:10" x14ac:dyDescent="0.3">
      <c r="A37" s="57" t="s">
        <v>44</v>
      </c>
      <c r="B37" s="58"/>
      <c r="C37" s="58"/>
      <c r="D37" s="58"/>
      <c r="E37" s="58"/>
      <c r="F37" s="58"/>
      <c r="G37" s="58"/>
      <c r="H37" s="58"/>
      <c r="I37" s="58"/>
      <c r="J37" s="59"/>
    </row>
    <row r="38" spans="1:10" x14ac:dyDescent="0.3">
      <c r="A38" s="60" t="s">
        <v>45</v>
      </c>
      <c r="B38" s="61"/>
      <c r="C38" s="61"/>
      <c r="D38" s="61"/>
      <c r="E38" s="61"/>
      <c r="F38" s="61"/>
      <c r="G38" s="61"/>
      <c r="H38" s="61"/>
      <c r="I38" s="61"/>
      <c r="J38" s="62"/>
    </row>
    <row r="39" spans="1:10" x14ac:dyDescent="0.3">
      <c r="A39" s="60"/>
      <c r="B39" s="61"/>
      <c r="C39" s="61"/>
      <c r="D39" s="61"/>
      <c r="E39" s="61"/>
      <c r="F39" s="61"/>
      <c r="G39" s="61"/>
      <c r="H39" s="61"/>
      <c r="I39" s="61"/>
      <c r="J39" s="62"/>
    </row>
    <row r="40" spans="1:10" x14ac:dyDescent="0.3">
      <c r="A40" s="60"/>
      <c r="B40" s="61"/>
      <c r="C40" s="61"/>
      <c r="D40" s="61"/>
      <c r="E40" s="61"/>
      <c r="F40" s="61"/>
      <c r="G40" s="61"/>
      <c r="H40" s="61"/>
      <c r="I40" s="61"/>
      <c r="J40" s="62"/>
    </row>
    <row r="41" spans="1:10" x14ac:dyDescent="0.3">
      <c r="A41" s="60"/>
      <c r="B41" s="61"/>
      <c r="C41" s="61"/>
      <c r="D41" s="61"/>
      <c r="E41" s="61"/>
      <c r="F41" s="61"/>
      <c r="G41" s="61"/>
      <c r="H41" s="61"/>
      <c r="I41" s="61"/>
      <c r="J41" s="62"/>
    </row>
    <row r="42" spans="1:10" x14ac:dyDescent="0.3">
      <c r="A42" s="60"/>
      <c r="B42" s="61"/>
      <c r="C42" s="61"/>
      <c r="D42" s="61"/>
      <c r="E42" s="61"/>
      <c r="F42" s="61"/>
      <c r="G42" s="61"/>
      <c r="H42" s="61"/>
      <c r="I42" s="61"/>
      <c r="J42" s="62"/>
    </row>
    <row r="43" spans="1:10" x14ac:dyDescent="0.3">
      <c r="A43" s="60"/>
      <c r="B43" s="61"/>
      <c r="C43" s="61"/>
      <c r="D43" s="61"/>
      <c r="E43" s="61"/>
      <c r="F43" s="61"/>
      <c r="G43" s="61"/>
      <c r="H43" s="61"/>
      <c r="I43" s="61"/>
      <c r="J43" s="62"/>
    </row>
    <row r="44" spans="1:10" x14ac:dyDescent="0.3">
      <c r="A44" s="60"/>
      <c r="B44" s="61"/>
      <c r="C44" s="61"/>
      <c r="D44" s="61"/>
      <c r="E44" s="61"/>
      <c r="F44" s="61"/>
      <c r="G44" s="61"/>
      <c r="H44" s="61"/>
      <c r="I44" s="61"/>
      <c r="J44" s="62"/>
    </row>
    <row r="45" spans="1:10" x14ac:dyDescent="0.3">
      <c r="A45" s="63"/>
      <c r="B45" s="64"/>
      <c r="C45" s="64"/>
      <c r="D45" s="64"/>
      <c r="E45" s="64"/>
      <c r="F45" s="64"/>
      <c r="G45" s="64"/>
      <c r="H45" s="64"/>
      <c r="I45" s="64"/>
      <c r="J45" s="65"/>
    </row>
  </sheetData>
  <mergeCells count="18">
    <mergeCell ref="A37:J37"/>
    <mergeCell ref="A38:J45"/>
    <mergeCell ref="A34:J34"/>
    <mergeCell ref="A6:J9"/>
    <mergeCell ref="A11:J12"/>
    <mergeCell ref="A16:J17"/>
    <mergeCell ref="A18:J23"/>
    <mergeCell ref="A25:D25"/>
    <mergeCell ref="E25:J25"/>
    <mergeCell ref="A14:J14"/>
    <mergeCell ref="A4:C4"/>
    <mergeCell ref="D4:E4"/>
    <mergeCell ref="G4:H4"/>
    <mergeCell ref="A1:J1"/>
    <mergeCell ref="A3:C3"/>
    <mergeCell ref="D3:E3"/>
    <mergeCell ref="G3:H3"/>
    <mergeCell ref="I3:J3"/>
  </mergeCells>
  <dataValidations count="1">
    <dataValidation type="list" allowBlank="1" showInputMessage="1" showErrorMessage="1" sqref="A5:H5" xr:uid="{00000000-0002-0000-0000-000000000000}">
      <formula1>#REF!</formula1>
    </dataValidation>
  </dataValidations>
  <pageMargins left="0.7" right="0.7" top="0.75" bottom="0.75" header="0.3" footer="0.3"/>
  <pageSetup paperSize="17" scale="8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92"/>
  <sheetViews>
    <sheetView tabSelected="1" topLeftCell="A14" zoomScale="75" zoomScaleNormal="75" workbookViewId="0">
      <selection activeCell="E57" sqref="E57"/>
    </sheetView>
  </sheetViews>
  <sheetFormatPr defaultRowHeight="14.4" x14ac:dyDescent="0.3"/>
  <cols>
    <col min="2" max="2" width="55.44140625" customWidth="1"/>
    <col min="3" max="3" width="22.5546875" customWidth="1"/>
    <col min="4" max="4" width="15.6640625" style="25" customWidth="1"/>
    <col min="5" max="5" width="17.5546875" customWidth="1"/>
    <col min="6" max="6" width="12.109375" hidden="1" customWidth="1"/>
    <col min="7" max="8" width="15.6640625" customWidth="1"/>
    <col min="9" max="10" width="30.5546875" customWidth="1"/>
  </cols>
  <sheetData>
    <row r="1" spans="1:10" x14ac:dyDescent="0.3">
      <c r="A1" s="49" t="s">
        <v>0</v>
      </c>
      <c r="B1" s="50"/>
      <c r="C1" s="50"/>
      <c r="D1" s="50"/>
      <c r="E1" s="50"/>
      <c r="F1" s="50"/>
      <c r="G1" s="50"/>
      <c r="H1" s="50"/>
      <c r="I1" s="50"/>
      <c r="J1" s="51"/>
    </row>
    <row r="3" spans="1:10" x14ac:dyDescent="0.3">
      <c r="A3" s="52" t="s">
        <v>1</v>
      </c>
      <c r="B3" s="53"/>
      <c r="C3" s="54"/>
      <c r="D3" s="55" t="s">
        <v>2</v>
      </c>
      <c r="E3" s="56"/>
      <c r="F3" s="41"/>
      <c r="G3" s="52" t="s">
        <v>3</v>
      </c>
      <c r="H3" s="54"/>
      <c r="I3" s="52" t="s">
        <v>4</v>
      </c>
      <c r="J3" s="54"/>
    </row>
    <row r="4" spans="1:10" x14ac:dyDescent="0.3">
      <c r="A4" s="44" t="s">
        <v>5</v>
      </c>
      <c r="B4" s="45"/>
      <c r="C4" s="46"/>
      <c r="D4" s="47">
        <v>7</v>
      </c>
      <c r="E4" s="48"/>
      <c r="F4" s="17"/>
      <c r="G4" s="44" t="s">
        <v>6</v>
      </c>
      <c r="H4" s="46"/>
      <c r="I4" s="18">
        <v>44013</v>
      </c>
      <c r="J4" s="19">
        <v>44377</v>
      </c>
    </row>
    <row r="5" spans="1:10" x14ac:dyDescent="0.3">
      <c r="A5" s="1"/>
      <c r="B5" s="1"/>
      <c r="C5" s="1"/>
      <c r="D5" s="2"/>
      <c r="E5" s="2"/>
      <c r="F5" s="2"/>
      <c r="G5" s="1"/>
      <c r="H5" s="1"/>
      <c r="I5" s="3"/>
      <c r="J5" s="4"/>
    </row>
    <row r="6" spans="1:10" x14ac:dyDescent="0.3">
      <c r="A6" s="67" t="s">
        <v>46</v>
      </c>
      <c r="B6" s="68"/>
      <c r="C6" s="68"/>
      <c r="D6" s="68"/>
      <c r="E6" s="68"/>
      <c r="F6" s="68"/>
      <c r="G6" s="68"/>
      <c r="H6" s="68"/>
      <c r="I6" s="68"/>
      <c r="J6" s="69"/>
    </row>
    <row r="7" spans="1:10" x14ac:dyDescent="0.3">
      <c r="A7" s="70"/>
      <c r="B7" s="71"/>
      <c r="C7" s="71"/>
      <c r="D7" s="71"/>
      <c r="E7" s="71"/>
      <c r="F7" s="71"/>
      <c r="G7" s="71"/>
      <c r="H7" s="71"/>
      <c r="I7" s="71"/>
      <c r="J7" s="72"/>
    </row>
    <row r="8" spans="1:10" x14ac:dyDescent="0.3">
      <c r="A8" s="70"/>
      <c r="B8" s="71"/>
      <c r="C8" s="71"/>
      <c r="D8" s="71"/>
      <c r="E8" s="71"/>
      <c r="F8" s="71"/>
      <c r="G8" s="71"/>
      <c r="H8" s="71"/>
      <c r="I8" s="71"/>
      <c r="J8" s="72"/>
    </row>
    <row r="9" spans="1:10" x14ac:dyDescent="0.3">
      <c r="A9" s="73"/>
      <c r="B9" s="74"/>
      <c r="C9" s="74"/>
      <c r="D9" s="74"/>
      <c r="E9" s="74"/>
      <c r="F9" s="74"/>
      <c r="G9" s="74"/>
      <c r="H9" s="74"/>
      <c r="I9" s="74"/>
      <c r="J9" s="75"/>
    </row>
    <row r="10" spans="1:10" x14ac:dyDescent="0.3">
      <c r="A10" s="5"/>
      <c r="B10" s="5"/>
      <c r="C10" s="5"/>
      <c r="D10" s="24"/>
      <c r="E10" s="5"/>
      <c r="F10" s="5"/>
      <c r="G10" s="5"/>
      <c r="H10" s="5"/>
      <c r="I10" s="5"/>
      <c r="J10" s="5"/>
    </row>
    <row r="11" spans="1:10" x14ac:dyDescent="0.3">
      <c r="A11" s="76" t="s">
        <v>8</v>
      </c>
      <c r="B11" s="66"/>
      <c r="C11" s="66"/>
      <c r="D11" s="66"/>
      <c r="E11" s="66"/>
      <c r="F11" s="66"/>
      <c r="G11" s="66"/>
      <c r="H11" s="66"/>
      <c r="I11" s="66"/>
      <c r="J11" s="77"/>
    </row>
    <row r="12" spans="1:10" x14ac:dyDescent="0.3">
      <c r="A12" s="78"/>
      <c r="B12" s="79"/>
      <c r="C12" s="79"/>
      <c r="D12" s="79"/>
      <c r="E12" s="79"/>
      <c r="F12" s="79"/>
      <c r="G12" s="79"/>
      <c r="H12" s="79"/>
      <c r="I12" s="79"/>
      <c r="J12" s="80"/>
    </row>
    <row r="13" spans="1:10" x14ac:dyDescent="0.3">
      <c r="A13" s="42"/>
      <c r="B13" s="42"/>
      <c r="C13" s="42"/>
      <c r="D13" s="6"/>
      <c r="E13" s="42"/>
      <c r="F13" s="42"/>
      <c r="G13" s="42"/>
      <c r="H13" s="42"/>
      <c r="I13" s="42"/>
      <c r="J13" s="42"/>
    </row>
    <row r="14" spans="1:10" x14ac:dyDescent="0.3">
      <c r="A14" s="76" t="s">
        <v>47</v>
      </c>
      <c r="B14" s="66"/>
      <c r="C14" s="66"/>
      <c r="D14" s="66"/>
      <c r="E14" s="66"/>
      <c r="F14" s="66"/>
      <c r="G14" s="66"/>
      <c r="H14" s="66"/>
      <c r="I14" s="66"/>
      <c r="J14" s="77"/>
    </row>
    <row r="15" spans="1:10" x14ac:dyDescent="0.3">
      <c r="A15" s="96" t="s">
        <v>48</v>
      </c>
      <c r="B15" s="97"/>
      <c r="C15" s="97"/>
      <c r="D15" s="97"/>
      <c r="E15" s="97"/>
      <c r="F15" s="97"/>
      <c r="G15" s="97"/>
      <c r="H15" s="97"/>
      <c r="I15" s="97"/>
      <c r="J15" s="98"/>
    </row>
    <row r="16" spans="1:10" x14ac:dyDescent="0.3">
      <c r="A16" s="99"/>
      <c r="B16" s="100"/>
      <c r="C16" s="100"/>
      <c r="D16" s="100"/>
      <c r="E16" s="100"/>
      <c r="F16" s="100"/>
      <c r="G16" s="100"/>
      <c r="H16" s="100"/>
      <c r="I16" s="100"/>
      <c r="J16" s="101"/>
    </row>
    <row r="17" spans="1:10" x14ac:dyDescent="0.3">
      <c r="A17" s="99"/>
      <c r="B17" s="100"/>
      <c r="C17" s="100"/>
      <c r="D17" s="100"/>
      <c r="E17" s="100"/>
      <c r="F17" s="100"/>
      <c r="G17" s="100"/>
      <c r="H17" s="100"/>
      <c r="I17" s="100"/>
      <c r="J17" s="101"/>
    </row>
    <row r="18" spans="1:10" x14ac:dyDescent="0.3">
      <c r="A18" s="99"/>
      <c r="B18" s="100"/>
      <c r="C18" s="100"/>
      <c r="D18" s="100"/>
      <c r="E18" s="100"/>
      <c r="F18" s="100"/>
      <c r="G18" s="100"/>
      <c r="H18" s="100"/>
      <c r="I18" s="100"/>
      <c r="J18" s="101"/>
    </row>
    <row r="19" spans="1:10" x14ac:dyDescent="0.3">
      <c r="A19" s="99"/>
      <c r="B19" s="100"/>
      <c r="C19" s="100"/>
      <c r="D19" s="100"/>
      <c r="E19" s="100"/>
      <c r="F19" s="100"/>
      <c r="G19" s="100"/>
      <c r="H19" s="100"/>
      <c r="I19" s="100"/>
      <c r="J19" s="101"/>
    </row>
    <row r="20" spans="1:10" ht="95.25" customHeight="1" x14ac:dyDescent="0.3">
      <c r="A20" s="102"/>
      <c r="B20" s="103"/>
      <c r="C20" s="103"/>
      <c r="D20" s="103"/>
      <c r="E20" s="103"/>
      <c r="F20" s="103"/>
      <c r="G20" s="103"/>
      <c r="H20" s="103"/>
      <c r="I20" s="103"/>
      <c r="J20" s="104"/>
    </row>
    <row r="21" spans="1:10" x14ac:dyDescent="0.3">
      <c r="A21" s="6"/>
      <c r="B21" s="6"/>
      <c r="C21" s="6"/>
      <c r="D21" s="6"/>
      <c r="E21" s="6"/>
      <c r="F21" s="6"/>
      <c r="G21" s="6"/>
      <c r="H21" s="6"/>
      <c r="I21" s="6"/>
      <c r="J21" s="6"/>
    </row>
    <row r="22" spans="1:10" ht="43.2" x14ac:dyDescent="0.3">
      <c r="A22" s="7" t="s">
        <v>13</v>
      </c>
      <c r="B22" s="7" t="s">
        <v>49</v>
      </c>
      <c r="C22" s="7" t="s">
        <v>50</v>
      </c>
      <c r="D22" s="7" t="s">
        <v>51</v>
      </c>
      <c r="E22" s="7" t="s">
        <v>52</v>
      </c>
      <c r="F22" s="7" t="s">
        <v>53</v>
      </c>
      <c r="G22" s="13" t="s">
        <v>16</v>
      </c>
      <c r="H22" s="13" t="s">
        <v>54</v>
      </c>
      <c r="I22" s="7" t="s">
        <v>55</v>
      </c>
      <c r="J22" s="7" t="s">
        <v>21</v>
      </c>
    </row>
    <row r="23" spans="1:10" x14ac:dyDescent="0.3">
      <c r="A23" s="9">
        <v>1</v>
      </c>
      <c r="B23" s="27" t="s">
        <v>56</v>
      </c>
      <c r="C23" s="27" t="s">
        <v>57</v>
      </c>
      <c r="D23" s="28">
        <v>78</v>
      </c>
      <c r="E23" s="43"/>
      <c r="F23" s="29">
        <v>6</v>
      </c>
      <c r="G23" s="29">
        <v>6</v>
      </c>
      <c r="H23" s="10"/>
      <c r="I23" s="11"/>
      <c r="J23" s="26"/>
    </row>
    <row r="24" spans="1:10" x14ac:dyDescent="0.3">
      <c r="A24" s="9">
        <v>2</v>
      </c>
      <c r="B24" s="27" t="s">
        <v>58</v>
      </c>
      <c r="C24" s="27" t="s">
        <v>59</v>
      </c>
      <c r="D24" s="28">
        <v>679</v>
      </c>
      <c r="E24" s="28">
        <v>159</v>
      </c>
      <c r="F24" s="29">
        <v>6</v>
      </c>
      <c r="G24" s="29">
        <v>6</v>
      </c>
      <c r="H24" s="10"/>
      <c r="I24" s="11"/>
      <c r="J24" s="26"/>
    </row>
    <row r="25" spans="1:10" x14ac:dyDescent="0.3">
      <c r="A25" s="9">
        <v>3</v>
      </c>
      <c r="B25" s="27" t="s">
        <v>60</v>
      </c>
      <c r="C25" s="27" t="s">
        <v>61</v>
      </c>
      <c r="D25" s="28">
        <v>245</v>
      </c>
      <c r="E25" s="28">
        <v>55</v>
      </c>
      <c r="F25" s="29">
        <v>6</v>
      </c>
      <c r="G25" s="29">
        <v>6</v>
      </c>
      <c r="H25" s="10"/>
      <c r="I25" s="11"/>
      <c r="J25" s="26"/>
    </row>
    <row r="26" spans="1:10" x14ac:dyDescent="0.3">
      <c r="A26" s="9">
        <v>4</v>
      </c>
      <c r="B26" s="27" t="s">
        <v>62</v>
      </c>
      <c r="C26" s="27" t="s">
        <v>63</v>
      </c>
      <c r="D26" s="28">
        <v>429</v>
      </c>
      <c r="E26" s="28">
        <v>86</v>
      </c>
      <c r="F26" s="29">
        <v>6</v>
      </c>
      <c r="G26" s="29">
        <v>6</v>
      </c>
      <c r="H26" s="10"/>
      <c r="I26" s="11"/>
      <c r="J26" s="26"/>
    </row>
    <row r="27" spans="1:10" x14ac:dyDescent="0.3">
      <c r="A27" s="9">
        <v>5</v>
      </c>
      <c r="B27" s="27" t="s">
        <v>64</v>
      </c>
      <c r="C27" s="27" t="s">
        <v>65</v>
      </c>
      <c r="D27" s="28">
        <v>4467</v>
      </c>
      <c r="E27" s="28">
        <v>479</v>
      </c>
      <c r="F27" s="29">
        <v>6</v>
      </c>
      <c r="G27" s="29">
        <v>6</v>
      </c>
      <c r="H27" s="10"/>
      <c r="I27" s="11"/>
      <c r="J27" s="26"/>
    </row>
    <row r="28" spans="1:10" x14ac:dyDescent="0.3">
      <c r="A28" s="9">
        <v>6</v>
      </c>
      <c r="B28" s="27" t="s">
        <v>64</v>
      </c>
      <c r="C28" s="27" t="s">
        <v>66</v>
      </c>
      <c r="D28" s="28">
        <v>1341</v>
      </c>
      <c r="E28" s="28">
        <v>144</v>
      </c>
      <c r="F28" s="29">
        <v>6</v>
      </c>
      <c r="G28" s="29">
        <v>6</v>
      </c>
      <c r="H28" s="10"/>
      <c r="I28" s="11"/>
      <c r="J28" s="26"/>
    </row>
    <row r="29" spans="1:10" x14ac:dyDescent="0.3">
      <c r="A29" s="9">
        <v>7</v>
      </c>
      <c r="B29" s="27" t="s">
        <v>67</v>
      </c>
      <c r="C29" s="27" t="s">
        <v>68</v>
      </c>
      <c r="D29" s="28">
        <v>238</v>
      </c>
      <c r="E29" s="43"/>
      <c r="F29" s="29">
        <v>6</v>
      </c>
      <c r="G29" s="29">
        <v>6</v>
      </c>
      <c r="H29" s="10"/>
      <c r="I29" s="11"/>
      <c r="J29" s="26"/>
    </row>
    <row r="30" spans="1:10" x14ac:dyDescent="0.3">
      <c r="A30" s="9">
        <v>8</v>
      </c>
      <c r="B30" s="27" t="s">
        <v>69</v>
      </c>
      <c r="C30" s="27" t="s">
        <v>70</v>
      </c>
      <c r="D30" s="28">
        <v>936</v>
      </c>
      <c r="E30" s="28">
        <v>325</v>
      </c>
      <c r="F30" s="29">
        <v>6</v>
      </c>
      <c r="G30" s="29">
        <v>6</v>
      </c>
      <c r="H30" s="11"/>
      <c r="I30" s="11"/>
      <c r="J30" s="26"/>
    </row>
    <row r="31" spans="1:10" x14ac:dyDescent="0.3">
      <c r="A31" s="9">
        <v>9</v>
      </c>
      <c r="B31" s="27" t="s">
        <v>71</v>
      </c>
      <c r="C31" s="27" t="s">
        <v>72</v>
      </c>
      <c r="D31" s="28">
        <v>504</v>
      </c>
      <c r="E31" s="28">
        <v>96</v>
      </c>
      <c r="F31" s="29">
        <v>6</v>
      </c>
      <c r="G31" s="29">
        <v>6</v>
      </c>
      <c r="H31" s="11"/>
      <c r="I31" s="11"/>
      <c r="J31" s="26"/>
    </row>
    <row r="32" spans="1:10" x14ac:dyDescent="0.3">
      <c r="A32" s="9">
        <v>10</v>
      </c>
      <c r="B32" s="27" t="s">
        <v>73</v>
      </c>
      <c r="C32" s="27" t="s">
        <v>74</v>
      </c>
      <c r="D32" s="28">
        <v>656</v>
      </c>
      <c r="E32" s="28">
        <v>85</v>
      </c>
      <c r="F32" s="29">
        <v>6</v>
      </c>
      <c r="G32" s="29">
        <v>6</v>
      </c>
      <c r="H32" s="11"/>
      <c r="I32" s="11"/>
      <c r="J32" s="26"/>
    </row>
    <row r="33" spans="1:10" x14ac:dyDescent="0.3">
      <c r="A33" s="9">
        <v>11</v>
      </c>
      <c r="B33" s="27" t="s">
        <v>75</v>
      </c>
      <c r="C33" s="27" t="s">
        <v>76</v>
      </c>
      <c r="D33" s="28">
        <v>255</v>
      </c>
      <c r="E33" s="28">
        <v>48</v>
      </c>
      <c r="F33" s="29">
        <v>6</v>
      </c>
      <c r="G33" s="29">
        <v>6</v>
      </c>
      <c r="H33" s="11"/>
      <c r="I33" s="11"/>
      <c r="J33" s="26"/>
    </row>
    <row r="34" spans="1:10" x14ac:dyDescent="0.3">
      <c r="A34" s="9">
        <v>12</v>
      </c>
      <c r="B34" s="27" t="s">
        <v>77</v>
      </c>
      <c r="C34" s="27" t="s">
        <v>78</v>
      </c>
      <c r="D34" s="28">
        <v>297</v>
      </c>
      <c r="E34" s="28">
        <v>32</v>
      </c>
      <c r="F34" s="29">
        <v>6</v>
      </c>
      <c r="G34" s="29">
        <v>6</v>
      </c>
      <c r="H34" s="11"/>
      <c r="I34" s="11"/>
      <c r="J34" s="26"/>
    </row>
    <row r="35" spans="1:10" x14ac:dyDescent="0.3">
      <c r="A35" s="9">
        <v>13</v>
      </c>
      <c r="B35" s="27" t="s">
        <v>79</v>
      </c>
      <c r="C35" s="27" t="s">
        <v>80</v>
      </c>
      <c r="D35" s="28">
        <v>739</v>
      </c>
      <c r="E35" s="28">
        <v>81</v>
      </c>
      <c r="F35" s="29">
        <v>6</v>
      </c>
      <c r="G35" s="29">
        <v>6</v>
      </c>
      <c r="H35" s="11"/>
      <c r="I35" s="11"/>
      <c r="J35" s="26"/>
    </row>
    <row r="36" spans="1:10" x14ac:dyDescent="0.3">
      <c r="A36" s="9">
        <v>14</v>
      </c>
      <c r="B36" s="27" t="s">
        <v>81</v>
      </c>
      <c r="C36" s="27" t="s">
        <v>82</v>
      </c>
      <c r="D36" s="28">
        <v>345</v>
      </c>
      <c r="E36" s="28">
        <v>48</v>
      </c>
      <c r="F36" s="29">
        <v>6</v>
      </c>
      <c r="G36" s="29">
        <v>6</v>
      </c>
      <c r="H36" s="11"/>
      <c r="I36" s="11"/>
      <c r="J36" s="26"/>
    </row>
    <row r="37" spans="1:10" x14ac:dyDescent="0.3">
      <c r="A37" s="9">
        <v>15</v>
      </c>
      <c r="B37" s="27" t="s">
        <v>83</v>
      </c>
      <c r="C37" s="27" t="s">
        <v>84</v>
      </c>
      <c r="D37" s="28">
        <v>3042</v>
      </c>
      <c r="E37" s="28">
        <v>284</v>
      </c>
      <c r="F37" s="29">
        <v>6</v>
      </c>
      <c r="G37" s="29">
        <v>6</v>
      </c>
      <c r="H37" s="11"/>
      <c r="I37" s="11"/>
      <c r="J37" s="26"/>
    </row>
    <row r="38" spans="1:10" x14ac:dyDescent="0.3">
      <c r="A38" s="9">
        <f>A37+1</f>
        <v>16</v>
      </c>
      <c r="B38" s="27" t="s">
        <v>83</v>
      </c>
      <c r="C38" s="27" t="s">
        <v>85</v>
      </c>
      <c r="D38" s="28">
        <v>3359</v>
      </c>
      <c r="E38" s="28">
        <v>262</v>
      </c>
      <c r="F38" s="29">
        <v>6</v>
      </c>
      <c r="G38" s="29">
        <v>6</v>
      </c>
      <c r="H38" s="11"/>
      <c r="I38" s="11"/>
      <c r="J38" s="11"/>
    </row>
    <row r="39" spans="1:10" x14ac:dyDescent="0.3">
      <c r="A39" s="9">
        <f t="shared" ref="A39:A102" si="0">A38+1</f>
        <v>17</v>
      </c>
      <c r="B39" s="30" t="s">
        <v>86</v>
      </c>
      <c r="C39" s="30" t="s">
        <v>87</v>
      </c>
      <c r="D39" s="31">
        <v>8370</v>
      </c>
      <c r="E39" s="31">
        <v>1173</v>
      </c>
      <c r="F39" s="32">
        <v>11</v>
      </c>
      <c r="G39" s="32">
        <v>11</v>
      </c>
      <c r="H39" s="11"/>
      <c r="I39" s="11"/>
      <c r="J39" s="11"/>
    </row>
    <row r="40" spans="1:10" ht="17.25" customHeight="1" x14ac:dyDescent="0.3">
      <c r="A40" s="9">
        <f t="shared" si="0"/>
        <v>18</v>
      </c>
      <c r="B40" s="30" t="s">
        <v>86</v>
      </c>
      <c r="C40" s="30" t="s">
        <v>87</v>
      </c>
      <c r="D40" s="31">
        <v>8370</v>
      </c>
      <c r="E40" s="31">
        <v>186</v>
      </c>
      <c r="F40" s="32">
        <v>6</v>
      </c>
      <c r="G40" s="32">
        <v>6</v>
      </c>
      <c r="H40" s="11"/>
      <c r="I40" s="11"/>
      <c r="J40" s="11"/>
    </row>
    <row r="41" spans="1:10" x14ac:dyDescent="0.3">
      <c r="A41" s="9">
        <f t="shared" si="0"/>
        <v>19</v>
      </c>
      <c r="B41" s="30" t="s">
        <v>88</v>
      </c>
      <c r="C41" s="30" t="s">
        <v>89</v>
      </c>
      <c r="D41" s="31">
        <v>760</v>
      </c>
      <c r="E41" s="31">
        <v>409</v>
      </c>
      <c r="F41" s="32">
        <v>11</v>
      </c>
      <c r="G41" s="32">
        <v>11</v>
      </c>
      <c r="H41" s="11"/>
      <c r="I41" s="11"/>
      <c r="J41" s="11"/>
    </row>
    <row r="42" spans="1:10" x14ac:dyDescent="0.3">
      <c r="A42" s="9">
        <f t="shared" si="0"/>
        <v>20</v>
      </c>
      <c r="B42" s="30" t="s">
        <v>88</v>
      </c>
      <c r="C42" s="30" t="s">
        <v>89</v>
      </c>
      <c r="D42" s="31">
        <v>760</v>
      </c>
      <c r="E42" s="31">
        <v>49</v>
      </c>
      <c r="F42" s="32">
        <v>6</v>
      </c>
      <c r="G42" s="32">
        <v>6</v>
      </c>
      <c r="H42" s="11"/>
      <c r="I42" s="11"/>
      <c r="J42" s="11"/>
    </row>
    <row r="43" spans="1:10" x14ac:dyDescent="0.3">
      <c r="A43" s="9">
        <f t="shared" si="0"/>
        <v>21</v>
      </c>
      <c r="B43" s="30" t="s">
        <v>90</v>
      </c>
      <c r="C43" s="30" t="s">
        <v>91</v>
      </c>
      <c r="D43" s="31">
        <v>2659</v>
      </c>
      <c r="E43" s="43"/>
      <c r="F43" s="32">
        <v>10</v>
      </c>
      <c r="G43" s="32">
        <v>10</v>
      </c>
      <c r="H43" s="11"/>
      <c r="I43" s="11"/>
      <c r="J43" s="11"/>
    </row>
    <row r="44" spans="1:10" x14ac:dyDescent="0.3">
      <c r="A44" s="9">
        <f t="shared" si="0"/>
        <v>22</v>
      </c>
      <c r="B44" s="30" t="s">
        <v>90</v>
      </c>
      <c r="C44" s="30" t="s">
        <v>91</v>
      </c>
      <c r="D44" s="31">
        <v>2659</v>
      </c>
      <c r="E44" s="31">
        <v>329</v>
      </c>
      <c r="F44" s="32">
        <v>6</v>
      </c>
      <c r="G44" s="32">
        <v>6</v>
      </c>
      <c r="H44" s="11"/>
      <c r="I44" s="11"/>
      <c r="J44" s="11"/>
    </row>
    <row r="45" spans="1:10" x14ac:dyDescent="0.3">
      <c r="A45" s="9">
        <f t="shared" si="0"/>
        <v>23</v>
      </c>
      <c r="B45" s="30" t="s">
        <v>92</v>
      </c>
      <c r="C45" s="30" t="s">
        <v>93</v>
      </c>
      <c r="D45" s="43"/>
      <c r="E45" s="43"/>
      <c r="F45" s="32">
        <v>6</v>
      </c>
      <c r="G45" s="32">
        <v>6</v>
      </c>
      <c r="H45" s="11"/>
      <c r="I45" s="11"/>
      <c r="J45" s="11"/>
    </row>
    <row r="46" spans="1:10" x14ac:dyDescent="0.3">
      <c r="A46" s="9">
        <f t="shared" si="0"/>
        <v>24</v>
      </c>
      <c r="B46" s="30" t="s">
        <v>94</v>
      </c>
      <c r="C46" s="30" t="s">
        <v>95</v>
      </c>
      <c r="D46" s="31">
        <v>2712</v>
      </c>
      <c r="E46" s="31">
        <v>537</v>
      </c>
      <c r="F46" s="32">
        <v>6</v>
      </c>
      <c r="G46" s="32">
        <v>6</v>
      </c>
      <c r="H46" s="11"/>
      <c r="I46" s="11"/>
      <c r="J46" s="11"/>
    </row>
    <row r="47" spans="1:10" x14ac:dyDescent="0.3">
      <c r="A47" s="9">
        <f t="shared" si="0"/>
        <v>25</v>
      </c>
      <c r="B47" s="30" t="s">
        <v>96</v>
      </c>
      <c r="C47" s="30" t="s">
        <v>97</v>
      </c>
      <c r="D47" s="31">
        <v>3169</v>
      </c>
      <c r="E47" s="31">
        <v>370</v>
      </c>
      <c r="F47" s="32">
        <v>6</v>
      </c>
      <c r="G47" s="32">
        <v>6</v>
      </c>
      <c r="H47" s="11"/>
      <c r="I47" s="11"/>
      <c r="J47" s="11"/>
    </row>
    <row r="48" spans="1:10" x14ac:dyDescent="0.3">
      <c r="A48" s="9">
        <f t="shared" si="0"/>
        <v>26</v>
      </c>
      <c r="B48" s="30" t="s">
        <v>98</v>
      </c>
      <c r="C48" s="30" t="s">
        <v>99</v>
      </c>
      <c r="D48" s="31">
        <v>530</v>
      </c>
      <c r="E48" s="43"/>
      <c r="F48" s="32">
        <v>11</v>
      </c>
      <c r="G48" s="32">
        <v>11</v>
      </c>
      <c r="H48" s="11"/>
      <c r="I48" s="11"/>
      <c r="J48" s="11"/>
    </row>
    <row r="49" spans="1:10" x14ac:dyDescent="0.3">
      <c r="A49" s="9">
        <f t="shared" si="0"/>
        <v>27</v>
      </c>
      <c r="B49" s="30" t="s">
        <v>98</v>
      </c>
      <c r="C49" s="30" t="s">
        <v>99</v>
      </c>
      <c r="D49" s="31">
        <v>530</v>
      </c>
      <c r="E49" s="43"/>
      <c r="F49" s="32">
        <v>6</v>
      </c>
      <c r="G49" s="32">
        <v>6</v>
      </c>
      <c r="H49" s="11"/>
      <c r="I49" s="11"/>
      <c r="J49" s="11"/>
    </row>
    <row r="50" spans="1:10" x14ac:dyDescent="0.3">
      <c r="A50" s="9">
        <f t="shared" si="0"/>
        <v>28</v>
      </c>
      <c r="B50" s="30" t="s">
        <v>100</v>
      </c>
      <c r="C50" s="30" t="s">
        <v>101</v>
      </c>
      <c r="D50" s="31">
        <v>293</v>
      </c>
      <c r="E50" s="31">
        <v>32</v>
      </c>
      <c r="F50" s="32">
        <v>11</v>
      </c>
      <c r="G50" s="32">
        <v>11</v>
      </c>
      <c r="H50" s="11"/>
      <c r="I50" s="11"/>
      <c r="J50" s="11"/>
    </row>
    <row r="51" spans="1:10" x14ac:dyDescent="0.3">
      <c r="A51" s="9">
        <f t="shared" si="0"/>
        <v>29</v>
      </c>
      <c r="B51" s="30" t="s">
        <v>100</v>
      </c>
      <c r="C51" s="30" t="s">
        <v>101</v>
      </c>
      <c r="D51" s="31">
        <v>293</v>
      </c>
      <c r="E51" s="43"/>
      <c r="F51" s="32">
        <v>6</v>
      </c>
      <c r="G51" s="32">
        <v>6</v>
      </c>
      <c r="H51" s="11"/>
      <c r="I51" s="11"/>
      <c r="J51" s="11"/>
    </row>
    <row r="52" spans="1:10" x14ac:dyDescent="0.3">
      <c r="A52" s="9">
        <f t="shared" si="0"/>
        <v>30</v>
      </c>
      <c r="B52" s="30" t="s">
        <v>102</v>
      </c>
      <c r="C52" s="30" t="s">
        <v>103</v>
      </c>
      <c r="D52" s="31">
        <v>1345</v>
      </c>
      <c r="E52" s="31">
        <v>49</v>
      </c>
      <c r="F52" s="32">
        <v>11</v>
      </c>
      <c r="G52" s="32">
        <v>11</v>
      </c>
      <c r="H52" s="11"/>
      <c r="I52" s="11"/>
      <c r="J52" s="11"/>
    </row>
    <row r="53" spans="1:10" x14ac:dyDescent="0.3">
      <c r="A53" s="9">
        <f t="shared" si="0"/>
        <v>31</v>
      </c>
      <c r="B53" s="30" t="s">
        <v>102</v>
      </c>
      <c r="C53" s="30" t="s">
        <v>103</v>
      </c>
      <c r="D53" s="31">
        <v>1345</v>
      </c>
      <c r="E53" s="31">
        <v>82</v>
      </c>
      <c r="F53" s="32">
        <v>6</v>
      </c>
      <c r="G53" s="32">
        <v>6</v>
      </c>
      <c r="H53" s="11"/>
      <c r="I53" s="11"/>
      <c r="J53" s="11"/>
    </row>
    <row r="54" spans="1:10" x14ac:dyDescent="0.3">
      <c r="A54" s="9">
        <f t="shared" si="0"/>
        <v>32</v>
      </c>
      <c r="B54" s="30" t="s">
        <v>104</v>
      </c>
      <c r="C54" s="30" t="s">
        <v>105</v>
      </c>
      <c r="D54" s="31">
        <v>2670</v>
      </c>
      <c r="E54" s="31">
        <v>327</v>
      </c>
      <c r="F54" s="32">
        <v>6</v>
      </c>
      <c r="G54" s="32">
        <v>6</v>
      </c>
      <c r="H54" s="11"/>
      <c r="I54" s="11"/>
      <c r="J54" s="11"/>
    </row>
    <row r="55" spans="1:10" x14ac:dyDescent="0.3">
      <c r="A55" s="9">
        <f t="shared" si="0"/>
        <v>33</v>
      </c>
      <c r="B55" s="30" t="s">
        <v>106</v>
      </c>
      <c r="C55" s="30" t="s">
        <v>107</v>
      </c>
      <c r="D55" s="31">
        <v>1386</v>
      </c>
      <c r="E55" s="31">
        <v>172</v>
      </c>
      <c r="F55" s="32">
        <v>6</v>
      </c>
      <c r="G55" s="32">
        <v>6</v>
      </c>
      <c r="H55" s="11"/>
      <c r="I55" s="11"/>
      <c r="J55" s="11"/>
    </row>
    <row r="56" spans="1:10" x14ac:dyDescent="0.3">
      <c r="A56" s="9">
        <f t="shared" si="0"/>
        <v>34</v>
      </c>
      <c r="B56" s="30" t="s">
        <v>108</v>
      </c>
      <c r="C56" s="30" t="s">
        <v>109</v>
      </c>
      <c r="D56" s="31">
        <v>1793</v>
      </c>
      <c r="E56" s="31">
        <v>97</v>
      </c>
      <c r="F56" s="32">
        <v>11</v>
      </c>
      <c r="G56" s="32">
        <v>11</v>
      </c>
      <c r="H56" s="11"/>
      <c r="I56" s="11"/>
      <c r="J56" s="11"/>
    </row>
    <row r="57" spans="1:10" x14ac:dyDescent="0.3">
      <c r="A57" s="9">
        <f t="shared" si="0"/>
        <v>35</v>
      </c>
      <c r="B57" s="30" t="s">
        <v>108</v>
      </c>
      <c r="C57" s="30" t="s">
        <v>109</v>
      </c>
      <c r="D57" s="31">
        <v>1793</v>
      </c>
      <c r="E57" s="31">
        <v>92</v>
      </c>
      <c r="F57" s="32">
        <v>6</v>
      </c>
      <c r="G57" s="32">
        <v>6</v>
      </c>
      <c r="H57" s="11"/>
      <c r="I57" s="11"/>
      <c r="J57" s="11"/>
    </row>
    <row r="58" spans="1:10" x14ac:dyDescent="0.3">
      <c r="A58" s="9">
        <f t="shared" si="0"/>
        <v>36</v>
      </c>
      <c r="B58" s="30" t="s">
        <v>110</v>
      </c>
      <c r="C58" s="30" t="s">
        <v>111</v>
      </c>
      <c r="D58" s="31">
        <v>4641</v>
      </c>
      <c r="E58" s="31">
        <v>476</v>
      </c>
      <c r="F58" s="32">
        <v>11</v>
      </c>
      <c r="G58" s="32">
        <v>11</v>
      </c>
      <c r="H58" s="11"/>
      <c r="I58" s="11"/>
      <c r="J58" s="11"/>
    </row>
    <row r="59" spans="1:10" x14ac:dyDescent="0.3">
      <c r="A59" s="9">
        <f t="shared" si="0"/>
        <v>37</v>
      </c>
      <c r="B59" s="30" t="s">
        <v>110</v>
      </c>
      <c r="C59" s="30" t="s">
        <v>111</v>
      </c>
      <c r="D59" s="31">
        <v>4641</v>
      </c>
      <c r="E59" s="31">
        <v>98</v>
      </c>
      <c r="F59" s="32">
        <v>6</v>
      </c>
      <c r="G59" s="32">
        <v>6</v>
      </c>
      <c r="H59" s="11"/>
      <c r="I59" s="11"/>
      <c r="J59" s="11"/>
    </row>
    <row r="60" spans="1:10" x14ac:dyDescent="0.3">
      <c r="A60" s="9">
        <f t="shared" si="0"/>
        <v>38</v>
      </c>
      <c r="B60" s="30" t="s">
        <v>112</v>
      </c>
      <c r="C60" s="30" t="s">
        <v>113</v>
      </c>
      <c r="D60" s="31">
        <v>3957</v>
      </c>
      <c r="E60" s="31">
        <v>284</v>
      </c>
      <c r="F60" s="32">
        <v>11</v>
      </c>
      <c r="G60" s="32">
        <v>11</v>
      </c>
      <c r="H60" s="11"/>
      <c r="I60" s="11"/>
      <c r="J60" s="11"/>
    </row>
    <row r="61" spans="1:10" x14ac:dyDescent="0.3">
      <c r="A61" s="9">
        <f t="shared" si="0"/>
        <v>39</v>
      </c>
      <c r="B61" s="30" t="s">
        <v>112</v>
      </c>
      <c r="C61" s="30" t="s">
        <v>113</v>
      </c>
      <c r="D61" s="31">
        <v>3957</v>
      </c>
      <c r="E61" s="31">
        <v>126</v>
      </c>
      <c r="F61" s="32">
        <v>6</v>
      </c>
      <c r="G61" s="32">
        <v>6</v>
      </c>
      <c r="H61" s="11"/>
      <c r="I61" s="11"/>
      <c r="J61" s="11"/>
    </row>
    <row r="62" spans="1:10" x14ac:dyDescent="0.3">
      <c r="A62" s="9">
        <f t="shared" si="0"/>
        <v>40</v>
      </c>
      <c r="B62" s="30" t="s">
        <v>114</v>
      </c>
      <c r="C62" s="30" t="s">
        <v>115</v>
      </c>
      <c r="D62" s="31">
        <v>5835</v>
      </c>
      <c r="E62" s="31">
        <v>450</v>
      </c>
      <c r="F62" s="32">
        <v>11</v>
      </c>
      <c r="G62" s="32">
        <v>11</v>
      </c>
      <c r="H62" s="11"/>
      <c r="I62" s="11"/>
      <c r="J62" s="11"/>
    </row>
    <row r="63" spans="1:10" x14ac:dyDescent="0.3">
      <c r="A63" s="9">
        <f t="shared" si="0"/>
        <v>41</v>
      </c>
      <c r="B63" s="30" t="s">
        <v>114</v>
      </c>
      <c r="C63" s="30" t="s">
        <v>115</v>
      </c>
      <c r="D63" s="31">
        <v>5835</v>
      </c>
      <c r="E63" s="31">
        <v>161</v>
      </c>
      <c r="F63" s="32">
        <v>6</v>
      </c>
      <c r="G63" s="32">
        <v>6</v>
      </c>
      <c r="H63" s="11"/>
      <c r="I63" s="11"/>
      <c r="J63" s="11"/>
    </row>
    <row r="64" spans="1:10" x14ac:dyDescent="0.3">
      <c r="A64" s="9">
        <f t="shared" si="0"/>
        <v>42</v>
      </c>
      <c r="B64" s="30" t="s">
        <v>116</v>
      </c>
      <c r="C64" s="30" t="s">
        <v>117</v>
      </c>
      <c r="D64" s="31">
        <v>6570</v>
      </c>
      <c r="E64" s="31">
        <v>406</v>
      </c>
      <c r="F64" s="32">
        <v>11</v>
      </c>
      <c r="G64" s="32">
        <v>11</v>
      </c>
      <c r="H64" s="11"/>
      <c r="I64" s="11"/>
      <c r="J64" s="11"/>
    </row>
    <row r="65" spans="1:10" x14ac:dyDescent="0.3">
      <c r="A65" s="9">
        <f t="shared" si="0"/>
        <v>43</v>
      </c>
      <c r="B65" s="30" t="s">
        <v>116</v>
      </c>
      <c r="C65" s="30" t="s">
        <v>117</v>
      </c>
      <c r="D65" s="31">
        <v>6570</v>
      </c>
      <c r="E65" s="31">
        <v>181</v>
      </c>
      <c r="F65" s="32">
        <v>6</v>
      </c>
      <c r="G65" s="32">
        <v>6</v>
      </c>
      <c r="H65" s="11"/>
      <c r="I65" s="11"/>
      <c r="J65" s="11"/>
    </row>
    <row r="66" spans="1:10" x14ac:dyDescent="0.3">
      <c r="A66" s="9">
        <f t="shared" si="0"/>
        <v>44</v>
      </c>
      <c r="B66" s="30" t="s">
        <v>118</v>
      </c>
      <c r="C66" s="30" t="s">
        <v>119</v>
      </c>
      <c r="D66" s="31">
        <v>4337</v>
      </c>
      <c r="E66" s="31">
        <v>181</v>
      </c>
      <c r="F66" s="32">
        <v>11</v>
      </c>
      <c r="G66" s="32">
        <v>11</v>
      </c>
      <c r="H66" s="11"/>
      <c r="I66" s="11"/>
      <c r="J66" s="11"/>
    </row>
    <row r="67" spans="1:10" x14ac:dyDescent="0.3">
      <c r="A67" s="9">
        <f t="shared" si="0"/>
        <v>45</v>
      </c>
      <c r="B67" s="30" t="s">
        <v>118</v>
      </c>
      <c r="C67" s="30" t="s">
        <v>119</v>
      </c>
      <c r="D67" s="31">
        <v>4337</v>
      </c>
      <c r="E67" s="31">
        <v>297</v>
      </c>
      <c r="F67" s="32">
        <v>6</v>
      </c>
      <c r="G67" s="32">
        <v>6</v>
      </c>
      <c r="H67" s="11"/>
      <c r="I67" s="11"/>
      <c r="J67" s="11"/>
    </row>
    <row r="68" spans="1:10" x14ac:dyDescent="0.3">
      <c r="A68" s="9">
        <f t="shared" si="0"/>
        <v>46</v>
      </c>
      <c r="B68" s="30" t="s">
        <v>120</v>
      </c>
      <c r="C68" s="30" t="s">
        <v>121</v>
      </c>
      <c r="D68" s="31">
        <v>7252</v>
      </c>
      <c r="E68" s="31">
        <v>496</v>
      </c>
      <c r="F68" s="32">
        <v>11</v>
      </c>
      <c r="G68" s="32">
        <v>11</v>
      </c>
      <c r="H68" s="11"/>
      <c r="I68" s="11"/>
      <c r="J68" s="11"/>
    </row>
    <row r="69" spans="1:10" x14ac:dyDescent="0.3">
      <c r="A69" s="9">
        <f t="shared" si="0"/>
        <v>47</v>
      </c>
      <c r="B69" s="30" t="s">
        <v>120</v>
      </c>
      <c r="C69" s="30" t="s">
        <v>121</v>
      </c>
      <c r="D69" s="31">
        <v>7252</v>
      </c>
      <c r="E69" s="31">
        <v>254</v>
      </c>
      <c r="F69" s="32">
        <v>6</v>
      </c>
      <c r="G69" s="32">
        <v>6</v>
      </c>
      <c r="H69" s="11"/>
      <c r="I69" s="11"/>
      <c r="J69" s="11"/>
    </row>
    <row r="70" spans="1:10" x14ac:dyDescent="0.3">
      <c r="A70" s="9">
        <f t="shared" si="0"/>
        <v>48</v>
      </c>
      <c r="B70" s="30" t="s">
        <v>122</v>
      </c>
      <c r="C70" s="30" t="s">
        <v>123</v>
      </c>
      <c r="D70" s="31">
        <v>4994</v>
      </c>
      <c r="E70" s="31">
        <v>455</v>
      </c>
      <c r="F70" s="32">
        <v>11</v>
      </c>
      <c r="G70" s="32">
        <v>11</v>
      </c>
      <c r="H70" s="11"/>
      <c r="I70" s="11"/>
      <c r="J70" s="11"/>
    </row>
    <row r="71" spans="1:10" x14ac:dyDescent="0.3">
      <c r="A71" s="9">
        <f t="shared" si="0"/>
        <v>49</v>
      </c>
      <c r="B71" s="30" t="s">
        <v>122</v>
      </c>
      <c r="C71" s="30" t="s">
        <v>123</v>
      </c>
      <c r="D71" s="31">
        <v>4994</v>
      </c>
      <c r="E71" s="31">
        <v>166</v>
      </c>
      <c r="F71" s="32">
        <v>6</v>
      </c>
      <c r="G71" s="32">
        <v>6</v>
      </c>
      <c r="H71" s="11"/>
      <c r="I71" s="11"/>
      <c r="J71" s="11"/>
    </row>
    <row r="72" spans="1:10" x14ac:dyDescent="0.3">
      <c r="A72" s="9">
        <f t="shared" si="0"/>
        <v>50</v>
      </c>
      <c r="B72" s="30" t="s">
        <v>124</v>
      </c>
      <c r="C72" s="30" t="s">
        <v>125</v>
      </c>
      <c r="D72" s="31">
        <v>4322</v>
      </c>
      <c r="E72" s="31">
        <v>57</v>
      </c>
      <c r="F72" s="32">
        <v>11</v>
      </c>
      <c r="G72" s="32">
        <v>11</v>
      </c>
      <c r="H72" s="11"/>
      <c r="I72" s="11"/>
      <c r="J72" s="11"/>
    </row>
    <row r="73" spans="1:10" x14ac:dyDescent="0.3">
      <c r="A73" s="9">
        <f t="shared" si="0"/>
        <v>51</v>
      </c>
      <c r="B73" s="30" t="s">
        <v>124</v>
      </c>
      <c r="C73" s="30" t="s">
        <v>125</v>
      </c>
      <c r="D73" s="31">
        <v>4322</v>
      </c>
      <c r="E73" s="31">
        <v>344</v>
      </c>
      <c r="F73" s="32">
        <v>6</v>
      </c>
      <c r="G73" s="32">
        <v>6</v>
      </c>
      <c r="H73" s="11"/>
      <c r="I73" s="11"/>
      <c r="J73" s="11"/>
    </row>
    <row r="74" spans="1:10" x14ac:dyDescent="0.3">
      <c r="A74" s="9">
        <f t="shared" si="0"/>
        <v>52</v>
      </c>
      <c r="B74" s="30" t="s">
        <v>126</v>
      </c>
      <c r="C74" s="30" t="s">
        <v>127</v>
      </c>
      <c r="D74" s="31">
        <v>5679</v>
      </c>
      <c r="E74" s="31">
        <v>345</v>
      </c>
      <c r="F74" s="32">
        <v>11</v>
      </c>
      <c r="G74" s="32">
        <v>11</v>
      </c>
      <c r="H74" s="11"/>
      <c r="I74" s="11"/>
      <c r="J74" s="11"/>
    </row>
    <row r="75" spans="1:10" x14ac:dyDescent="0.3">
      <c r="A75" s="9">
        <f t="shared" si="0"/>
        <v>53</v>
      </c>
      <c r="B75" s="30" t="s">
        <v>126</v>
      </c>
      <c r="C75" s="30" t="s">
        <v>127</v>
      </c>
      <c r="D75" s="31">
        <v>5679</v>
      </c>
      <c r="E75" s="31">
        <v>279</v>
      </c>
      <c r="F75" s="32">
        <v>6</v>
      </c>
      <c r="G75" s="32">
        <v>6</v>
      </c>
      <c r="H75" s="11"/>
      <c r="I75" s="11"/>
      <c r="J75" s="11"/>
    </row>
    <row r="76" spans="1:10" x14ac:dyDescent="0.3">
      <c r="A76" s="9">
        <f t="shared" si="0"/>
        <v>54</v>
      </c>
      <c r="B76" s="30" t="s">
        <v>128</v>
      </c>
      <c r="C76" s="30" t="s">
        <v>129</v>
      </c>
      <c r="D76" s="31">
        <v>4827</v>
      </c>
      <c r="E76" s="31">
        <v>625</v>
      </c>
      <c r="F76" s="32">
        <v>11</v>
      </c>
      <c r="G76" s="32">
        <v>11</v>
      </c>
      <c r="H76" s="11"/>
      <c r="I76" s="11"/>
      <c r="J76" s="11"/>
    </row>
    <row r="77" spans="1:10" x14ac:dyDescent="0.3">
      <c r="A77" s="9">
        <f t="shared" si="0"/>
        <v>55</v>
      </c>
      <c r="B77" s="30" t="s">
        <v>128</v>
      </c>
      <c r="C77" s="30" t="s">
        <v>129</v>
      </c>
      <c r="D77" s="31">
        <v>4827</v>
      </c>
      <c r="E77" s="31">
        <v>111</v>
      </c>
      <c r="F77" s="32">
        <v>6</v>
      </c>
      <c r="G77" s="32">
        <v>6</v>
      </c>
      <c r="H77" s="11"/>
      <c r="I77" s="11"/>
      <c r="J77" s="11"/>
    </row>
    <row r="78" spans="1:10" x14ac:dyDescent="0.3">
      <c r="A78" s="9">
        <f t="shared" si="0"/>
        <v>56</v>
      </c>
      <c r="B78" s="30" t="s">
        <v>130</v>
      </c>
      <c r="C78" s="30" t="s">
        <v>131</v>
      </c>
      <c r="D78" s="31">
        <v>4908</v>
      </c>
      <c r="E78" s="31">
        <v>318</v>
      </c>
      <c r="F78" s="32">
        <v>11</v>
      </c>
      <c r="G78" s="32">
        <v>11</v>
      </c>
      <c r="H78" s="11"/>
      <c r="I78" s="11"/>
      <c r="J78" s="11"/>
    </row>
    <row r="79" spans="1:10" x14ac:dyDescent="0.3">
      <c r="A79" s="9">
        <f t="shared" si="0"/>
        <v>57</v>
      </c>
      <c r="B79" s="30" t="s">
        <v>130</v>
      </c>
      <c r="C79" s="30" t="s">
        <v>131</v>
      </c>
      <c r="D79" s="31">
        <v>4908</v>
      </c>
      <c r="E79" s="31">
        <v>302</v>
      </c>
      <c r="F79" s="32">
        <v>6</v>
      </c>
      <c r="G79" s="32">
        <v>6</v>
      </c>
      <c r="H79" s="11"/>
      <c r="I79" s="11"/>
      <c r="J79" s="11"/>
    </row>
    <row r="80" spans="1:10" x14ac:dyDescent="0.3">
      <c r="A80" s="9">
        <f t="shared" si="0"/>
        <v>58</v>
      </c>
      <c r="B80" s="30" t="s">
        <v>132</v>
      </c>
      <c r="C80" s="30" t="s">
        <v>133</v>
      </c>
      <c r="D80" s="31">
        <v>584</v>
      </c>
      <c r="E80" s="31">
        <v>58</v>
      </c>
      <c r="F80" s="32">
        <v>6</v>
      </c>
      <c r="G80" s="32">
        <v>6</v>
      </c>
      <c r="H80" s="11"/>
      <c r="I80" s="11"/>
      <c r="J80" s="11"/>
    </row>
    <row r="81" spans="1:10" x14ac:dyDescent="0.3">
      <c r="A81" s="9">
        <f t="shared" si="0"/>
        <v>59</v>
      </c>
      <c r="B81" s="30" t="s">
        <v>134</v>
      </c>
      <c r="C81" s="30" t="s">
        <v>135</v>
      </c>
      <c r="D81" s="31">
        <v>165</v>
      </c>
      <c r="E81" s="31">
        <v>51</v>
      </c>
      <c r="F81" s="32">
        <v>6</v>
      </c>
      <c r="G81" s="32">
        <v>6</v>
      </c>
      <c r="H81" s="11"/>
      <c r="I81" s="11"/>
      <c r="J81" s="11"/>
    </row>
    <row r="82" spans="1:10" x14ac:dyDescent="0.3">
      <c r="A82" s="9">
        <f t="shared" si="0"/>
        <v>60</v>
      </c>
      <c r="B82" s="30" t="s">
        <v>136</v>
      </c>
      <c r="C82" s="30" t="s">
        <v>137</v>
      </c>
      <c r="D82" s="31">
        <v>4629</v>
      </c>
      <c r="E82" s="31">
        <v>1088</v>
      </c>
      <c r="F82" s="32">
        <v>6</v>
      </c>
      <c r="G82" s="32">
        <v>6</v>
      </c>
      <c r="H82" s="11"/>
      <c r="I82" s="11"/>
      <c r="J82" s="11"/>
    </row>
    <row r="83" spans="1:10" x14ac:dyDescent="0.3">
      <c r="A83" s="9">
        <f t="shared" si="0"/>
        <v>61</v>
      </c>
      <c r="B83" s="30" t="s">
        <v>136</v>
      </c>
      <c r="C83" s="30" t="s">
        <v>138</v>
      </c>
      <c r="D83" s="31">
        <v>996</v>
      </c>
      <c r="E83" s="31">
        <v>166</v>
      </c>
      <c r="F83" s="32">
        <v>6</v>
      </c>
      <c r="G83" s="32">
        <v>6</v>
      </c>
      <c r="H83" s="11"/>
      <c r="I83" s="11"/>
      <c r="J83" s="11"/>
    </row>
    <row r="84" spans="1:10" x14ac:dyDescent="0.3">
      <c r="A84" s="9">
        <f t="shared" si="0"/>
        <v>62</v>
      </c>
      <c r="B84" s="30" t="s">
        <v>139</v>
      </c>
      <c r="C84" s="30" t="s">
        <v>140</v>
      </c>
      <c r="D84" s="31">
        <v>3297</v>
      </c>
      <c r="E84" s="31">
        <v>567</v>
      </c>
      <c r="F84" s="32">
        <v>6</v>
      </c>
      <c r="G84" s="32">
        <v>6</v>
      </c>
      <c r="H84" s="11"/>
      <c r="I84" s="11"/>
      <c r="J84" s="11"/>
    </row>
    <row r="85" spans="1:10" x14ac:dyDescent="0.3">
      <c r="A85" s="9">
        <f t="shared" si="0"/>
        <v>63</v>
      </c>
      <c r="B85" s="30" t="s">
        <v>141</v>
      </c>
      <c r="C85" s="30" t="s">
        <v>142</v>
      </c>
      <c r="D85" s="31">
        <v>5428</v>
      </c>
      <c r="E85" s="31">
        <v>346</v>
      </c>
      <c r="F85" s="32">
        <v>11</v>
      </c>
      <c r="G85" s="32">
        <v>11</v>
      </c>
      <c r="H85" s="11"/>
      <c r="I85" s="11"/>
      <c r="J85" s="11"/>
    </row>
    <row r="86" spans="1:10" x14ac:dyDescent="0.3">
      <c r="A86" s="9">
        <f t="shared" si="0"/>
        <v>64</v>
      </c>
      <c r="B86" s="30" t="s">
        <v>141</v>
      </c>
      <c r="C86" s="30" t="s">
        <v>142</v>
      </c>
      <c r="D86" s="31">
        <v>5428</v>
      </c>
      <c r="E86" s="31">
        <v>256</v>
      </c>
      <c r="F86" s="32">
        <v>6</v>
      </c>
      <c r="G86" s="32">
        <v>6</v>
      </c>
      <c r="H86" s="11"/>
      <c r="I86" s="11"/>
      <c r="J86" s="11"/>
    </row>
    <row r="87" spans="1:10" x14ac:dyDescent="0.3">
      <c r="A87" s="9">
        <f t="shared" si="0"/>
        <v>65</v>
      </c>
      <c r="B87" s="30" t="s">
        <v>143</v>
      </c>
      <c r="C87" s="30" t="s">
        <v>144</v>
      </c>
      <c r="D87" s="31">
        <v>2176</v>
      </c>
      <c r="E87" s="43"/>
      <c r="F87" s="32">
        <v>11</v>
      </c>
      <c r="G87" s="32">
        <v>11</v>
      </c>
      <c r="H87" s="11"/>
      <c r="I87" s="11"/>
      <c r="J87" s="11"/>
    </row>
    <row r="88" spans="1:10" x14ac:dyDescent="0.3">
      <c r="A88" s="9">
        <f t="shared" si="0"/>
        <v>66</v>
      </c>
      <c r="B88" s="30" t="s">
        <v>143</v>
      </c>
      <c r="C88" s="30" t="s">
        <v>144</v>
      </c>
      <c r="D88" s="31">
        <v>2176</v>
      </c>
      <c r="E88" s="31">
        <v>199</v>
      </c>
      <c r="F88" s="32">
        <v>6</v>
      </c>
      <c r="G88" s="32">
        <v>6</v>
      </c>
      <c r="H88" s="11"/>
      <c r="I88" s="11"/>
      <c r="J88" s="11"/>
    </row>
    <row r="89" spans="1:10" x14ac:dyDescent="0.3">
      <c r="A89" s="9">
        <f t="shared" si="0"/>
        <v>67</v>
      </c>
      <c r="B89" s="30" t="s">
        <v>145</v>
      </c>
      <c r="C89" s="30" t="s">
        <v>146</v>
      </c>
      <c r="D89" s="31">
        <v>8334</v>
      </c>
      <c r="E89" s="31">
        <v>1118</v>
      </c>
      <c r="F89" s="32">
        <v>10</v>
      </c>
      <c r="G89" s="32">
        <v>10</v>
      </c>
      <c r="H89" s="11"/>
      <c r="I89" s="11"/>
      <c r="J89" s="11"/>
    </row>
    <row r="90" spans="1:10" x14ac:dyDescent="0.3">
      <c r="A90" s="9">
        <f t="shared" si="0"/>
        <v>68</v>
      </c>
      <c r="B90" s="30" t="s">
        <v>145</v>
      </c>
      <c r="C90" s="30" t="s">
        <v>146</v>
      </c>
      <c r="D90" s="31">
        <v>8334</v>
      </c>
      <c r="E90" s="31">
        <v>183</v>
      </c>
      <c r="F90" s="32">
        <v>6</v>
      </c>
      <c r="G90" s="32">
        <v>6</v>
      </c>
      <c r="H90" s="11"/>
      <c r="I90" s="11"/>
      <c r="J90" s="11"/>
    </row>
    <row r="91" spans="1:10" x14ac:dyDescent="0.3">
      <c r="A91" s="9">
        <f t="shared" si="0"/>
        <v>69</v>
      </c>
      <c r="B91" s="30" t="s">
        <v>147</v>
      </c>
      <c r="C91" s="30" t="s">
        <v>148</v>
      </c>
      <c r="D91" s="31">
        <v>295</v>
      </c>
      <c r="E91" s="31">
        <v>67</v>
      </c>
      <c r="F91" s="32">
        <v>6</v>
      </c>
      <c r="G91" s="32">
        <v>6</v>
      </c>
      <c r="H91" s="11"/>
      <c r="I91" s="11"/>
      <c r="J91" s="11"/>
    </row>
    <row r="92" spans="1:10" x14ac:dyDescent="0.3">
      <c r="A92" s="9">
        <f t="shared" si="0"/>
        <v>70</v>
      </c>
      <c r="B92" s="30" t="s">
        <v>149</v>
      </c>
      <c r="C92" s="30" t="s">
        <v>150</v>
      </c>
      <c r="D92" s="31">
        <v>184</v>
      </c>
      <c r="E92" s="31">
        <v>33</v>
      </c>
      <c r="F92" s="32">
        <v>6</v>
      </c>
      <c r="G92" s="32">
        <v>6</v>
      </c>
      <c r="H92" s="11"/>
      <c r="I92" s="11"/>
      <c r="J92" s="11"/>
    </row>
    <row r="93" spans="1:10" x14ac:dyDescent="0.3">
      <c r="A93" s="9">
        <f t="shared" si="0"/>
        <v>71</v>
      </c>
      <c r="B93" s="30" t="s">
        <v>151</v>
      </c>
      <c r="C93" s="30" t="s">
        <v>152</v>
      </c>
      <c r="D93" s="31">
        <v>554</v>
      </c>
      <c r="E93" s="31">
        <v>140</v>
      </c>
      <c r="F93" s="32">
        <v>6</v>
      </c>
      <c r="G93" s="32">
        <v>6</v>
      </c>
      <c r="H93" s="11"/>
      <c r="I93" s="11"/>
      <c r="J93" s="11"/>
    </row>
    <row r="94" spans="1:10" x14ac:dyDescent="0.3">
      <c r="A94" s="9">
        <f t="shared" si="0"/>
        <v>72</v>
      </c>
      <c r="B94" s="30" t="s">
        <v>153</v>
      </c>
      <c r="C94" s="30" t="s">
        <v>154</v>
      </c>
      <c r="D94" s="31">
        <v>415</v>
      </c>
      <c r="E94" s="31">
        <v>84</v>
      </c>
      <c r="F94" s="32">
        <v>6</v>
      </c>
      <c r="G94" s="32">
        <v>6</v>
      </c>
      <c r="H94" s="11"/>
      <c r="I94" s="11"/>
      <c r="J94" s="11"/>
    </row>
    <row r="95" spans="1:10" x14ac:dyDescent="0.3">
      <c r="A95" s="9">
        <f t="shared" si="0"/>
        <v>73</v>
      </c>
      <c r="B95" s="30" t="s">
        <v>155</v>
      </c>
      <c r="C95" s="30" t="s">
        <v>156</v>
      </c>
      <c r="D95" s="31">
        <v>451</v>
      </c>
      <c r="E95" s="31">
        <v>65</v>
      </c>
      <c r="F95" s="32">
        <v>6</v>
      </c>
      <c r="G95" s="32">
        <v>6</v>
      </c>
      <c r="H95" s="11"/>
      <c r="I95" s="11"/>
      <c r="J95" s="11"/>
    </row>
    <row r="96" spans="1:10" x14ac:dyDescent="0.3">
      <c r="A96" s="9">
        <f t="shared" si="0"/>
        <v>74</v>
      </c>
      <c r="B96" s="30" t="s">
        <v>157</v>
      </c>
      <c r="C96" s="30" t="s">
        <v>158</v>
      </c>
      <c r="D96" s="31">
        <v>386</v>
      </c>
      <c r="E96" s="31">
        <v>51</v>
      </c>
      <c r="F96" s="32">
        <v>6</v>
      </c>
      <c r="G96" s="32">
        <v>6</v>
      </c>
      <c r="H96" s="11"/>
      <c r="I96" s="11"/>
      <c r="J96" s="11"/>
    </row>
    <row r="97" spans="1:10" x14ac:dyDescent="0.3">
      <c r="A97" s="9">
        <f t="shared" si="0"/>
        <v>75</v>
      </c>
      <c r="B97" s="30" t="s">
        <v>159</v>
      </c>
      <c r="C97" s="30" t="s">
        <v>160</v>
      </c>
      <c r="D97" s="31">
        <v>196</v>
      </c>
      <c r="E97" s="43"/>
      <c r="F97" s="32">
        <v>6</v>
      </c>
      <c r="G97" s="32">
        <v>6</v>
      </c>
      <c r="H97" s="11"/>
      <c r="I97" s="11"/>
      <c r="J97" s="11"/>
    </row>
    <row r="98" spans="1:10" x14ac:dyDescent="0.3">
      <c r="A98" s="9">
        <f t="shared" si="0"/>
        <v>76</v>
      </c>
      <c r="B98" s="30" t="s">
        <v>161</v>
      </c>
      <c r="C98" s="30" t="s">
        <v>162</v>
      </c>
      <c r="D98" s="31">
        <v>260</v>
      </c>
      <c r="E98" s="31">
        <v>37</v>
      </c>
      <c r="F98" s="32">
        <v>6</v>
      </c>
      <c r="G98" s="32">
        <v>6</v>
      </c>
      <c r="H98" s="11"/>
      <c r="I98" s="11"/>
      <c r="J98" s="11"/>
    </row>
    <row r="99" spans="1:10" x14ac:dyDescent="0.3">
      <c r="A99" s="9">
        <f t="shared" si="0"/>
        <v>77</v>
      </c>
      <c r="B99" s="30" t="s">
        <v>163</v>
      </c>
      <c r="C99" s="30" t="s">
        <v>164</v>
      </c>
      <c r="D99" s="31">
        <v>1707</v>
      </c>
      <c r="E99" s="31">
        <v>180</v>
      </c>
      <c r="F99" s="32">
        <v>6</v>
      </c>
      <c r="G99" s="32">
        <v>6</v>
      </c>
      <c r="H99" s="11"/>
      <c r="I99" s="11"/>
      <c r="J99" s="11"/>
    </row>
    <row r="100" spans="1:10" x14ac:dyDescent="0.3">
      <c r="A100" s="9">
        <f t="shared" si="0"/>
        <v>78</v>
      </c>
      <c r="B100" s="30" t="s">
        <v>165</v>
      </c>
      <c r="C100" s="30" t="s">
        <v>166</v>
      </c>
      <c r="D100" s="31">
        <v>74</v>
      </c>
      <c r="E100" s="43"/>
      <c r="F100" s="32">
        <v>6</v>
      </c>
      <c r="G100" s="32">
        <v>6</v>
      </c>
      <c r="H100" s="11"/>
      <c r="I100" s="11"/>
      <c r="J100" s="11"/>
    </row>
    <row r="101" spans="1:10" x14ac:dyDescent="0.3">
      <c r="A101" s="9">
        <f t="shared" si="0"/>
        <v>79</v>
      </c>
      <c r="B101" s="30" t="s">
        <v>167</v>
      </c>
      <c r="C101" s="30" t="s">
        <v>168</v>
      </c>
      <c r="D101" s="31">
        <v>3662</v>
      </c>
      <c r="E101" s="31">
        <v>440</v>
      </c>
      <c r="F101" s="32">
        <v>6</v>
      </c>
      <c r="G101" s="32">
        <v>6</v>
      </c>
      <c r="H101" s="11"/>
      <c r="I101" s="11"/>
      <c r="J101" s="11"/>
    </row>
    <row r="102" spans="1:10" x14ac:dyDescent="0.3">
      <c r="A102" s="9">
        <f t="shared" si="0"/>
        <v>80</v>
      </c>
      <c r="B102" s="30" t="s">
        <v>169</v>
      </c>
      <c r="C102" s="30" t="s">
        <v>170</v>
      </c>
      <c r="D102" s="31">
        <v>1867</v>
      </c>
      <c r="E102" s="31">
        <v>198</v>
      </c>
      <c r="F102" s="32">
        <v>6</v>
      </c>
      <c r="G102" s="32">
        <v>6</v>
      </c>
      <c r="H102" s="11"/>
      <c r="I102" s="11"/>
      <c r="J102" s="11"/>
    </row>
    <row r="103" spans="1:10" x14ac:dyDescent="0.3">
      <c r="A103" s="9">
        <f t="shared" ref="A103:A147" si="1">A102+1</f>
        <v>81</v>
      </c>
      <c r="B103" s="30" t="s">
        <v>171</v>
      </c>
      <c r="C103" s="30" t="s">
        <v>172</v>
      </c>
      <c r="D103" s="31">
        <v>124</v>
      </c>
      <c r="E103" s="43"/>
      <c r="F103" s="32">
        <v>6</v>
      </c>
      <c r="G103" s="32">
        <v>6</v>
      </c>
      <c r="H103" s="11"/>
      <c r="I103" s="11"/>
      <c r="J103" s="11"/>
    </row>
    <row r="104" spans="1:10" x14ac:dyDescent="0.3">
      <c r="A104" s="9">
        <f t="shared" si="1"/>
        <v>82</v>
      </c>
      <c r="B104" s="30" t="s">
        <v>173</v>
      </c>
      <c r="C104" s="30" t="s">
        <v>174</v>
      </c>
      <c r="D104" s="31">
        <v>380</v>
      </c>
      <c r="E104" s="31">
        <v>47</v>
      </c>
      <c r="F104" s="32">
        <v>6</v>
      </c>
      <c r="G104" s="32">
        <v>6</v>
      </c>
      <c r="H104" s="11"/>
      <c r="I104" s="11"/>
      <c r="J104" s="11"/>
    </row>
    <row r="105" spans="1:10" x14ac:dyDescent="0.3">
      <c r="A105" s="9">
        <f t="shared" si="1"/>
        <v>83</v>
      </c>
      <c r="B105" s="30" t="s">
        <v>175</v>
      </c>
      <c r="C105" s="30" t="s">
        <v>176</v>
      </c>
      <c r="D105" s="31">
        <v>118</v>
      </c>
      <c r="E105" s="43"/>
      <c r="F105" s="32">
        <v>6</v>
      </c>
      <c r="G105" s="32">
        <v>6</v>
      </c>
      <c r="H105" s="11"/>
      <c r="I105" s="11"/>
      <c r="J105" s="11"/>
    </row>
    <row r="106" spans="1:10" x14ac:dyDescent="0.3">
      <c r="A106" s="9">
        <f t="shared" si="1"/>
        <v>84</v>
      </c>
      <c r="B106" s="30" t="s">
        <v>177</v>
      </c>
      <c r="C106" s="30" t="s">
        <v>178</v>
      </c>
      <c r="D106" s="31">
        <v>240</v>
      </c>
      <c r="E106" s="31">
        <v>33</v>
      </c>
      <c r="F106" s="32">
        <v>6</v>
      </c>
      <c r="G106" s="32">
        <v>6</v>
      </c>
      <c r="H106" s="11"/>
      <c r="I106" s="11"/>
      <c r="J106" s="11"/>
    </row>
    <row r="107" spans="1:10" x14ac:dyDescent="0.3">
      <c r="A107" s="9">
        <f t="shared" si="1"/>
        <v>85</v>
      </c>
      <c r="B107" s="30" t="s">
        <v>179</v>
      </c>
      <c r="C107" s="30" t="s">
        <v>180</v>
      </c>
      <c r="D107" s="31">
        <v>170</v>
      </c>
      <c r="E107" s="31">
        <v>66</v>
      </c>
      <c r="F107" s="32">
        <v>6</v>
      </c>
      <c r="G107" s="32">
        <v>6</v>
      </c>
      <c r="H107" s="11"/>
      <c r="I107" s="11"/>
      <c r="J107" s="11"/>
    </row>
    <row r="108" spans="1:10" x14ac:dyDescent="0.3">
      <c r="A108" s="9">
        <f t="shared" si="1"/>
        <v>86</v>
      </c>
      <c r="B108" s="30" t="s">
        <v>181</v>
      </c>
      <c r="C108" s="30" t="s">
        <v>182</v>
      </c>
      <c r="D108" s="31">
        <v>6699</v>
      </c>
      <c r="E108" s="31">
        <v>773</v>
      </c>
      <c r="F108" s="32">
        <v>6</v>
      </c>
      <c r="G108" s="32">
        <v>6</v>
      </c>
      <c r="H108" s="11"/>
      <c r="I108" s="11"/>
      <c r="J108" s="11"/>
    </row>
    <row r="109" spans="1:10" x14ac:dyDescent="0.3">
      <c r="A109" s="9">
        <f t="shared" si="1"/>
        <v>87</v>
      </c>
      <c r="B109" s="30" t="s">
        <v>183</v>
      </c>
      <c r="C109" s="30" t="s">
        <v>184</v>
      </c>
      <c r="D109" s="31">
        <v>12224</v>
      </c>
      <c r="E109" s="31">
        <v>2026</v>
      </c>
      <c r="F109" s="32">
        <v>11</v>
      </c>
      <c r="G109" s="32">
        <v>11</v>
      </c>
      <c r="H109" s="11"/>
      <c r="I109" s="11"/>
      <c r="J109" s="11"/>
    </row>
    <row r="110" spans="1:10" x14ac:dyDescent="0.3">
      <c r="A110" s="9">
        <f t="shared" si="1"/>
        <v>88</v>
      </c>
      <c r="B110" s="30" t="s">
        <v>183</v>
      </c>
      <c r="C110" s="30" t="s">
        <v>184</v>
      </c>
      <c r="D110" s="31">
        <v>12224</v>
      </c>
      <c r="E110" s="31">
        <v>116</v>
      </c>
      <c r="F110" s="32">
        <v>6</v>
      </c>
      <c r="G110" s="32">
        <v>6</v>
      </c>
      <c r="H110" s="11"/>
      <c r="I110" s="11"/>
      <c r="J110" s="11"/>
    </row>
    <row r="111" spans="1:10" x14ac:dyDescent="0.3">
      <c r="A111" s="9">
        <f t="shared" si="1"/>
        <v>89</v>
      </c>
      <c r="B111" s="30" t="s">
        <v>185</v>
      </c>
      <c r="C111" s="30" t="s">
        <v>186</v>
      </c>
      <c r="D111" s="31">
        <v>885</v>
      </c>
      <c r="E111" s="31">
        <v>211</v>
      </c>
      <c r="F111" s="32">
        <v>6</v>
      </c>
      <c r="G111" s="32">
        <v>6</v>
      </c>
      <c r="H111" s="11"/>
      <c r="I111" s="11"/>
      <c r="J111" s="11"/>
    </row>
    <row r="112" spans="1:10" x14ac:dyDescent="0.3">
      <c r="A112" s="9">
        <f t="shared" si="1"/>
        <v>90</v>
      </c>
      <c r="B112" s="30" t="s">
        <v>187</v>
      </c>
      <c r="C112" s="30" t="s">
        <v>188</v>
      </c>
      <c r="D112" s="31">
        <v>3076</v>
      </c>
      <c r="E112" s="31">
        <v>293</v>
      </c>
      <c r="F112" s="32">
        <v>10</v>
      </c>
      <c r="G112" s="32">
        <v>10</v>
      </c>
      <c r="H112" s="11"/>
      <c r="I112" s="11"/>
      <c r="J112" s="11"/>
    </row>
    <row r="113" spans="1:10" x14ac:dyDescent="0.3">
      <c r="A113" s="9">
        <f t="shared" si="1"/>
        <v>91</v>
      </c>
      <c r="B113" s="30" t="s">
        <v>187</v>
      </c>
      <c r="C113" s="30" t="s">
        <v>188</v>
      </c>
      <c r="D113" s="31">
        <v>3076</v>
      </c>
      <c r="E113" s="31">
        <v>181</v>
      </c>
      <c r="F113" s="32">
        <v>6</v>
      </c>
      <c r="G113" s="32">
        <v>6</v>
      </c>
      <c r="H113" s="11"/>
      <c r="I113" s="11"/>
      <c r="J113" s="11"/>
    </row>
    <row r="114" spans="1:10" x14ac:dyDescent="0.3">
      <c r="A114" s="9">
        <f t="shared" si="1"/>
        <v>92</v>
      </c>
      <c r="B114" s="30" t="s">
        <v>189</v>
      </c>
      <c r="C114" s="30" t="s">
        <v>190</v>
      </c>
      <c r="D114" s="31">
        <v>3207</v>
      </c>
      <c r="E114" s="31">
        <v>211</v>
      </c>
      <c r="F114" s="32">
        <v>6</v>
      </c>
      <c r="G114" s="32">
        <v>6</v>
      </c>
      <c r="H114" s="11"/>
      <c r="I114" s="11"/>
      <c r="J114" s="11"/>
    </row>
    <row r="115" spans="1:10" x14ac:dyDescent="0.3">
      <c r="A115" s="9">
        <f t="shared" si="1"/>
        <v>93</v>
      </c>
      <c r="B115" s="30" t="s">
        <v>191</v>
      </c>
      <c r="C115" s="30" t="s">
        <v>192</v>
      </c>
      <c r="D115" s="31">
        <v>1282</v>
      </c>
      <c r="E115" s="31">
        <v>151</v>
      </c>
      <c r="F115" s="32">
        <v>6</v>
      </c>
      <c r="G115" s="32">
        <v>6</v>
      </c>
      <c r="H115" s="11"/>
      <c r="I115" s="11"/>
      <c r="J115" s="11"/>
    </row>
    <row r="116" spans="1:10" x14ac:dyDescent="0.3">
      <c r="A116" s="9">
        <f t="shared" si="1"/>
        <v>94</v>
      </c>
      <c r="B116" s="30" t="s">
        <v>193</v>
      </c>
      <c r="C116" s="30" t="s">
        <v>194</v>
      </c>
      <c r="D116" s="31">
        <v>1712</v>
      </c>
      <c r="E116" s="31">
        <v>228</v>
      </c>
      <c r="F116" s="32">
        <v>6</v>
      </c>
      <c r="G116" s="32">
        <v>6</v>
      </c>
      <c r="H116" s="11"/>
      <c r="I116" s="11"/>
      <c r="J116" s="11"/>
    </row>
    <row r="117" spans="1:10" x14ac:dyDescent="0.3">
      <c r="A117" s="9">
        <f t="shared" si="1"/>
        <v>95</v>
      </c>
      <c r="B117" s="30" t="s">
        <v>195</v>
      </c>
      <c r="C117" s="30" t="s">
        <v>196</v>
      </c>
      <c r="D117" s="31">
        <v>502</v>
      </c>
      <c r="E117" s="31">
        <v>31</v>
      </c>
      <c r="F117" s="32">
        <v>6</v>
      </c>
      <c r="G117" s="32">
        <v>6</v>
      </c>
      <c r="H117" s="11"/>
      <c r="I117" s="11"/>
      <c r="J117" s="11"/>
    </row>
    <row r="118" spans="1:10" x14ac:dyDescent="0.3">
      <c r="A118" s="9">
        <f t="shared" si="1"/>
        <v>96</v>
      </c>
      <c r="B118" s="30" t="s">
        <v>197</v>
      </c>
      <c r="C118" s="30" t="s">
        <v>198</v>
      </c>
      <c r="D118" s="31">
        <v>306</v>
      </c>
      <c r="E118" s="31">
        <v>54</v>
      </c>
      <c r="F118" s="32">
        <v>6</v>
      </c>
      <c r="G118" s="32">
        <v>6</v>
      </c>
      <c r="H118" s="11"/>
      <c r="I118" s="11"/>
      <c r="J118" s="11"/>
    </row>
    <row r="119" spans="1:10" x14ac:dyDescent="0.3">
      <c r="A119" s="9">
        <f t="shared" si="1"/>
        <v>97</v>
      </c>
      <c r="B119" s="30" t="s">
        <v>199</v>
      </c>
      <c r="C119" s="30" t="s">
        <v>200</v>
      </c>
      <c r="D119" s="31">
        <v>889</v>
      </c>
      <c r="E119" s="43"/>
      <c r="F119" s="32">
        <v>10</v>
      </c>
      <c r="G119" s="32">
        <v>10</v>
      </c>
      <c r="H119" s="11"/>
      <c r="I119" s="11"/>
      <c r="J119" s="11"/>
    </row>
    <row r="120" spans="1:10" x14ac:dyDescent="0.3">
      <c r="A120" s="9">
        <f t="shared" si="1"/>
        <v>98</v>
      </c>
      <c r="B120" s="30" t="s">
        <v>199</v>
      </c>
      <c r="C120" s="30" t="s">
        <v>200</v>
      </c>
      <c r="D120" s="31">
        <v>889</v>
      </c>
      <c r="E120" s="31">
        <v>75</v>
      </c>
      <c r="F120" s="32">
        <v>6</v>
      </c>
      <c r="G120" s="32">
        <v>6</v>
      </c>
      <c r="H120" s="11"/>
      <c r="I120" s="11"/>
      <c r="J120" s="11"/>
    </row>
    <row r="121" spans="1:10" x14ac:dyDescent="0.3">
      <c r="A121" s="9">
        <f t="shared" si="1"/>
        <v>99</v>
      </c>
      <c r="B121" s="30" t="s">
        <v>201</v>
      </c>
      <c r="C121" s="30" t="s">
        <v>202</v>
      </c>
      <c r="D121" s="31">
        <v>94</v>
      </c>
      <c r="E121" s="43"/>
      <c r="F121" s="32">
        <v>6</v>
      </c>
      <c r="G121" s="32">
        <v>6</v>
      </c>
      <c r="H121" s="11"/>
      <c r="I121" s="11"/>
      <c r="J121" s="11"/>
    </row>
    <row r="122" spans="1:10" x14ac:dyDescent="0.3">
      <c r="A122" s="9">
        <f t="shared" si="1"/>
        <v>100</v>
      </c>
      <c r="B122" s="30" t="s">
        <v>203</v>
      </c>
      <c r="C122" s="30" t="s">
        <v>204</v>
      </c>
      <c r="D122" s="31">
        <v>1102</v>
      </c>
      <c r="E122" s="31">
        <v>128</v>
      </c>
      <c r="F122" s="32">
        <v>6</v>
      </c>
      <c r="G122" s="32">
        <v>6</v>
      </c>
      <c r="H122" s="11"/>
      <c r="I122" s="11"/>
      <c r="J122" s="11"/>
    </row>
    <row r="123" spans="1:10" x14ac:dyDescent="0.3">
      <c r="A123" s="9">
        <f t="shared" si="1"/>
        <v>101</v>
      </c>
      <c r="B123" s="30" t="s">
        <v>205</v>
      </c>
      <c r="C123" s="30" t="s">
        <v>206</v>
      </c>
      <c r="D123" s="31">
        <v>2590</v>
      </c>
      <c r="E123" s="31">
        <v>227</v>
      </c>
      <c r="F123" s="32">
        <v>6</v>
      </c>
      <c r="G123" s="32">
        <v>6</v>
      </c>
      <c r="H123" s="11"/>
      <c r="I123" s="11"/>
      <c r="J123" s="11"/>
    </row>
    <row r="124" spans="1:10" x14ac:dyDescent="0.3">
      <c r="A124" s="9">
        <f t="shared" si="1"/>
        <v>102</v>
      </c>
      <c r="B124" s="30" t="s">
        <v>207</v>
      </c>
      <c r="C124" s="30" t="s">
        <v>208</v>
      </c>
      <c r="D124" s="31">
        <v>5834</v>
      </c>
      <c r="E124" s="31">
        <v>188</v>
      </c>
      <c r="F124" s="32">
        <v>10</v>
      </c>
      <c r="G124" s="32">
        <v>10</v>
      </c>
      <c r="H124" s="11"/>
      <c r="I124" s="11"/>
      <c r="J124" s="11"/>
    </row>
    <row r="125" spans="1:10" x14ac:dyDescent="0.3">
      <c r="A125" s="9">
        <f t="shared" si="1"/>
        <v>103</v>
      </c>
      <c r="B125" s="30" t="s">
        <v>207</v>
      </c>
      <c r="C125" s="30" t="s">
        <v>208</v>
      </c>
      <c r="D125" s="31">
        <v>5834</v>
      </c>
      <c r="E125" s="31">
        <v>501</v>
      </c>
      <c r="F125" s="32">
        <v>6</v>
      </c>
      <c r="G125" s="32">
        <v>6</v>
      </c>
      <c r="H125" s="11"/>
      <c r="I125" s="11"/>
      <c r="J125" s="11"/>
    </row>
    <row r="126" spans="1:10" x14ac:dyDescent="0.3">
      <c r="A126" s="9">
        <f t="shared" si="1"/>
        <v>104</v>
      </c>
      <c r="B126" s="30" t="s">
        <v>209</v>
      </c>
      <c r="C126" s="30" t="s">
        <v>210</v>
      </c>
      <c r="D126" s="31">
        <v>3658</v>
      </c>
      <c r="E126" s="31">
        <v>619</v>
      </c>
      <c r="F126" s="32">
        <v>6</v>
      </c>
      <c r="G126" s="32">
        <v>6</v>
      </c>
      <c r="H126" s="11"/>
      <c r="I126" s="11"/>
      <c r="J126" s="11"/>
    </row>
    <row r="127" spans="1:10" x14ac:dyDescent="0.3">
      <c r="A127" s="9">
        <f t="shared" si="1"/>
        <v>105</v>
      </c>
      <c r="B127" s="30" t="s">
        <v>211</v>
      </c>
      <c r="C127" s="33">
        <v>9000186685</v>
      </c>
      <c r="D127" s="31">
        <v>1404</v>
      </c>
      <c r="E127" s="31">
        <v>425</v>
      </c>
      <c r="F127" s="32">
        <v>6</v>
      </c>
      <c r="G127" s="32">
        <v>6</v>
      </c>
      <c r="H127" s="11"/>
      <c r="I127" s="11"/>
      <c r="J127" s="11"/>
    </row>
    <row r="128" spans="1:10" x14ac:dyDescent="0.3">
      <c r="A128" s="9">
        <f t="shared" si="1"/>
        <v>106</v>
      </c>
      <c r="B128" s="30" t="s">
        <v>212</v>
      </c>
      <c r="C128" s="30" t="s">
        <v>213</v>
      </c>
      <c r="D128" s="31">
        <v>2707</v>
      </c>
      <c r="E128" s="31">
        <v>341</v>
      </c>
      <c r="F128" s="32">
        <v>6</v>
      </c>
      <c r="G128" s="32">
        <v>6</v>
      </c>
      <c r="H128" s="11"/>
      <c r="I128" s="11"/>
      <c r="J128" s="11"/>
    </row>
    <row r="129" spans="1:10" x14ac:dyDescent="0.3">
      <c r="A129" s="9">
        <f t="shared" si="1"/>
        <v>107</v>
      </c>
      <c r="B129" s="30" t="s">
        <v>214</v>
      </c>
      <c r="C129" s="30" t="s">
        <v>215</v>
      </c>
      <c r="D129" s="31">
        <v>500</v>
      </c>
      <c r="E129" s="31">
        <v>113</v>
      </c>
      <c r="F129" s="32">
        <v>6</v>
      </c>
      <c r="G129" s="32">
        <v>6</v>
      </c>
      <c r="H129" s="11"/>
      <c r="I129" s="11"/>
      <c r="J129" s="11"/>
    </row>
    <row r="130" spans="1:10" x14ac:dyDescent="0.3">
      <c r="A130" s="9">
        <f t="shared" si="1"/>
        <v>108</v>
      </c>
      <c r="B130" s="30" t="s">
        <v>216</v>
      </c>
      <c r="C130" s="30" t="s">
        <v>217</v>
      </c>
      <c r="D130" s="31">
        <v>420</v>
      </c>
      <c r="E130" s="31">
        <v>36</v>
      </c>
      <c r="F130" s="32">
        <v>6</v>
      </c>
      <c r="G130" s="32">
        <v>6</v>
      </c>
      <c r="H130" s="11"/>
      <c r="I130" s="11"/>
      <c r="J130" s="11"/>
    </row>
    <row r="131" spans="1:10" x14ac:dyDescent="0.3">
      <c r="A131" s="9">
        <f t="shared" si="1"/>
        <v>109</v>
      </c>
      <c r="B131" s="30" t="s">
        <v>218</v>
      </c>
      <c r="C131" s="30" t="s">
        <v>219</v>
      </c>
      <c r="D131" s="31">
        <v>3267</v>
      </c>
      <c r="E131" s="31">
        <v>612</v>
      </c>
      <c r="F131" s="32">
        <v>6</v>
      </c>
      <c r="G131" s="32">
        <v>6</v>
      </c>
      <c r="H131" s="11"/>
      <c r="I131" s="11"/>
      <c r="J131" s="11"/>
    </row>
    <row r="132" spans="1:10" x14ac:dyDescent="0.3">
      <c r="A132" s="9">
        <f t="shared" si="1"/>
        <v>110</v>
      </c>
      <c r="B132" s="30" t="s">
        <v>220</v>
      </c>
      <c r="C132" s="30" t="s">
        <v>221</v>
      </c>
      <c r="D132" s="31">
        <v>546</v>
      </c>
      <c r="E132" s="31">
        <v>104</v>
      </c>
      <c r="F132" s="32">
        <v>6</v>
      </c>
      <c r="G132" s="32">
        <v>6</v>
      </c>
      <c r="H132" s="11"/>
      <c r="I132" s="11"/>
      <c r="J132" s="11"/>
    </row>
    <row r="133" spans="1:10" x14ac:dyDescent="0.3">
      <c r="A133" s="9">
        <f t="shared" si="1"/>
        <v>111</v>
      </c>
      <c r="B133" s="30" t="s">
        <v>222</v>
      </c>
      <c r="C133" s="30" t="s">
        <v>223</v>
      </c>
      <c r="D133" s="31">
        <v>638</v>
      </c>
      <c r="E133" s="31">
        <v>78</v>
      </c>
      <c r="F133" s="32">
        <v>6</v>
      </c>
      <c r="G133" s="32">
        <v>6</v>
      </c>
      <c r="H133" s="11"/>
      <c r="I133" s="11"/>
      <c r="J133" s="11"/>
    </row>
    <row r="134" spans="1:10" x14ac:dyDescent="0.3">
      <c r="A134" s="9">
        <f t="shared" si="1"/>
        <v>112</v>
      </c>
      <c r="B134" s="30" t="s">
        <v>224</v>
      </c>
      <c r="C134" s="30" t="s">
        <v>225</v>
      </c>
      <c r="D134" s="31">
        <v>45</v>
      </c>
      <c r="E134" s="43"/>
      <c r="F134" s="32">
        <v>6</v>
      </c>
      <c r="G134" s="32">
        <v>6</v>
      </c>
      <c r="H134" s="11"/>
      <c r="I134" s="11"/>
      <c r="J134" s="11"/>
    </row>
    <row r="135" spans="1:10" x14ac:dyDescent="0.3">
      <c r="A135" s="9">
        <f t="shared" si="1"/>
        <v>113</v>
      </c>
      <c r="B135" s="30" t="s">
        <v>226</v>
      </c>
      <c r="C135" s="30" t="s">
        <v>227</v>
      </c>
      <c r="D135" s="31">
        <v>235</v>
      </c>
      <c r="E135" s="31">
        <v>33</v>
      </c>
      <c r="F135" s="32">
        <v>6</v>
      </c>
      <c r="G135" s="32">
        <v>6</v>
      </c>
      <c r="H135" s="11"/>
      <c r="I135" s="11"/>
      <c r="J135" s="11"/>
    </row>
    <row r="136" spans="1:10" x14ac:dyDescent="0.3">
      <c r="A136" s="9">
        <f t="shared" si="1"/>
        <v>114</v>
      </c>
      <c r="B136" s="30" t="s">
        <v>228</v>
      </c>
      <c r="C136" s="30" t="s">
        <v>229</v>
      </c>
      <c r="D136" s="31">
        <v>34</v>
      </c>
      <c r="E136" s="43"/>
      <c r="F136" s="32">
        <v>6</v>
      </c>
      <c r="G136" s="32">
        <v>6</v>
      </c>
      <c r="H136" s="11"/>
      <c r="I136" s="11"/>
      <c r="J136" s="11"/>
    </row>
    <row r="137" spans="1:10" x14ac:dyDescent="0.3">
      <c r="A137" s="9">
        <f t="shared" si="1"/>
        <v>115</v>
      </c>
      <c r="B137" s="30" t="s">
        <v>230</v>
      </c>
      <c r="C137" s="30" t="s">
        <v>231</v>
      </c>
      <c r="D137" s="31">
        <v>146</v>
      </c>
      <c r="E137" s="43"/>
      <c r="F137" s="32">
        <v>6</v>
      </c>
      <c r="G137" s="32">
        <v>6</v>
      </c>
      <c r="H137" s="11"/>
      <c r="I137" s="11"/>
      <c r="J137" s="11"/>
    </row>
    <row r="138" spans="1:10" x14ac:dyDescent="0.3">
      <c r="A138" s="9">
        <f t="shared" si="1"/>
        <v>116</v>
      </c>
      <c r="B138" s="30" t="s">
        <v>232</v>
      </c>
      <c r="C138" s="30" t="s">
        <v>233</v>
      </c>
      <c r="D138" s="43"/>
      <c r="E138" s="43"/>
      <c r="F138" s="32">
        <v>6</v>
      </c>
      <c r="G138" s="32">
        <v>6</v>
      </c>
      <c r="H138" s="11"/>
      <c r="I138" s="11"/>
      <c r="J138" s="11"/>
    </row>
    <row r="139" spans="1:10" x14ac:dyDescent="0.3">
      <c r="A139" s="9">
        <f t="shared" si="1"/>
        <v>117</v>
      </c>
      <c r="B139" s="30" t="s">
        <v>234</v>
      </c>
      <c r="C139" s="30" t="s">
        <v>235</v>
      </c>
      <c r="D139" s="43"/>
      <c r="E139" s="43"/>
      <c r="F139" s="32">
        <v>6</v>
      </c>
      <c r="G139" s="32">
        <v>6</v>
      </c>
      <c r="H139" s="11"/>
      <c r="I139" s="11"/>
      <c r="J139" s="11"/>
    </row>
    <row r="140" spans="1:10" x14ac:dyDescent="0.3">
      <c r="A140" s="9">
        <f t="shared" si="1"/>
        <v>118</v>
      </c>
      <c r="B140" s="30" t="s">
        <v>236</v>
      </c>
      <c r="C140" s="30" t="s">
        <v>237</v>
      </c>
      <c r="D140" s="31">
        <v>402</v>
      </c>
      <c r="E140" s="31">
        <v>88</v>
      </c>
      <c r="F140" s="32">
        <v>6</v>
      </c>
      <c r="G140" s="32">
        <v>6</v>
      </c>
      <c r="H140" s="11"/>
      <c r="I140" s="11"/>
      <c r="J140" s="11"/>
    </row>
    <row r="141" spans="1:10" x14ac:dyDescent="0.3">
      <c r="A141" s="9">
        <f t="shared" si="1"/>
        <v>119</v>
      </c>
      <c r="B141" s="30" t="s">
        <v>238</v>
      </c>
      <c r="C141" s="30" t="s">
        <v>239</v>
      </c>
      <c r="D141" s="31">
        <v>415</v>
      </c>
      <c r="E141" s="31">
        <v>69</v>
      </c>
      <c r="F141" s="32">
        <v>6</v>
      </c>
      <c r="G141" s="32">
        <v>6</v>
      </c>
      <c r="H141" s="11"/>
      <c r="I141" s="11"/>
      <c r="J141" s="11"/>
    </row>
    <row r="142" spans="1:10" x14ac:dyDescent="0.3">
      <c r="A142" s="9">
        <f t="shared" si="1"/>
        <v>120</v>
      </c>
      <c r="B142" s="30" t="s">
        <v>240</v>
      </c>
      <c r="C142" s="30" t="s">
        <v>241</v>
      </c>
      <c r="D142" s="43"/>
      <c r="E142" s="43"/>
      <c r="F142" s="32">
        <v>6</v>
      </c>
      <c r="G142" s="32">
        <v>6</v>
      </c>
      <c r="H142" s="11"/>
      <c r="I142" s="11"/>
      <c r="J142" s="11"/>
    </row>
    <row r="143" spans="1:10" x14ac:dyDescent="0.3">
      <c r="A143" s="9">
        <f t="shared" si="1"/>
        <v>121</v>
      </c>
      <c r="B143" s="30" t="s">
        <v>242</v>
      </c>
      <c r="C143" s="30" t="s">
        <v>243</v>
      </c>
      <c r="D143" s="31">
        <v>42</v>
      </c>
      <c r="E143" s="43"/>
      <c r="F143" s="32">
        <v>6</v>
      </c>
      <c r="G143" s="32">
        <v>6</v>
      </c>
      <c r="H143" s="11"/>
      <c r="I143" s="11"/>
      <c r="J143" s="11"/>
    </row>
    <row r="144" spans="1:10" x14ac:dyDescent="0.3">
      <c r="A144" s="9">
        <f t="shared" si="1"/>
        <v>122</v>
      </c>
      <c r="B144" s="30" t="s">
        <v>244</v>
      </c>
      <c r="C144" s="30" t="s">
        <v>245</v>
      </c>
      <c r="D144" s="31">
        <v>355</v>
      </c>
      <c r="E144" s="31">
        <v>58</v>
      </c>
      <c r="F144" s="32">
        <v>6</v>
      </c>
      <c r="G144" s="32">
        <v>6</v>
      </c>
      <c r="H144" s="11"/>
      <c r="I144" s="11"/>
      <c r="J144" s="11"/>
    </row>
    <row r="145" spans="1:10" x14ac:dyDescent="0.3">
      <c r="A145" s="9">
        <f t="shared" si="1"/>
        <v>123</v>
      </c>
      <c r="B145" s="30" t="s">
        <v>246</v>
      </c>
      <c r="C145" s="30" t="s">
        <v>247</v>
      </c>
      <c r="D145" s="43"/>
      <c r="E145" s="43"/>
      <c r="F145" s="32">
        <v>6</v>
      </c>
      <c r="G145" s="32">
        <v>6</v>
      </c>
      <c r="H145" s="11"/>
      <c r="I145" s="11"/>
      <c r="J145" s="11"/>
    </row>
    <row r="146" spans="1:10" x14ac:dyDescent="0.3">
      <c r="A146" s="9">
        <f t="shared" si="1"/>
        <v>124</v>
      </c>
      <c r="B146" s="30" t="s">
        <v>248</v>
      </c>
      <c r="C146" s="30" t="s">
        <v>249</v>
      </c>
      <c r="D146" s="31">
        <v>322</v>
      </c>
      <c r="E146" s="31">
        <v>40</v>
      </c>
      <c r="F146" s="32">
        <v>6</v>
      </c>
      <c r="G146" s="32">
        <v>6</v>
      </c>
      <c r="H146" s="11"/>
      <c r="I146" s="11"/>
      <c r="J146" s="11"/>
    </row>
    <row r="147" spans="1:10" x14ac:dyDescent="0.3">
      <c r="A147" s="9">
        <f t="shared" si="1"/>
        <v>125</v>
      </c>
      <c r="B147" s="30" t="s">
        <v>250</v>
      </c>
      <c r="C147" s="30" t="s">
        <v>251</v>
      </c>
      <c r="D147" s="31">
        <v>3666</v>
      </c>
      <c r="E147" s="31">
        <v>753</v>
      </c>
      <c r="F147" s="32">
        <v>6</v>
      </c>
      <c r="G147" s="32">
        <v>6</v>
      </c>
      <c r="H147" s="11"/>
      <c r="I147" s="11"/>
      <c r="J147" s="11"/>
    </row>
    <row r="148" spans="1:10" x14ac:dyDescent="0.3">
      <c r="A148" s="20"/>
      <c r="B148" s="21"/>
      <c r="C148" s="21"/>
      <c r="D148" s="22"/>
      <c r="E148" s="22"/>
      <c r="F148" s="22"/>
      <c r="G148" s="22"/>
      <c r="H148" s="23"/>
      <c r="I148" s="21"/>
      <c r="J148" s="21"/>
    </row>
    <row r="149" spans="1:10" x14ac:dyDescent="0.3">
      <c r="A149" s="94" t="s">
        <v>252</v>
      </c>
      <c r="B149" s="94"/>
      <c r="C149" s="94"/>
      <c r="D149" s="94"/>
      <c r="E149" s="94"/>
      <c r="F149" s="94"/>
      <c r="G149" s="94"/>
      <c r="H149" s="94"/>
      <c r="I149" s="94"/>
      <c r="J149" s="94"/>
    </row>
    <row r="150" spans="1:10" x14ac:dyDescent="0.3">
      <c r="A150" s="95" t="s">
        <v>253</v>
      </c>
      <c r="B150" s="95"/>
      <c r="C150" s="95"/>
      <c r="D150" s="95"/>
      <c r="E150" s="95"/>
      <c r="F150" s="95"/>
      <c r="G150" s="95"/>
      <c r="H150" s="95"/>
      <c r="I150" s="95"/>
      <c r="J150" s="95"/>
    </row>
    <row r="191" ht="14.4" customHeight="1" x14ac:dyDescent="0.3"/>
    <row r="192" ht="14.4" customHeight="1" x14ac:dyDescent="0.3"/>
  </sheetData>
  <autoFilter ref="A22:J147" xr:uid="{00000000-0009-0000-0000-000001000000}"/>
  <mergeCells count="14">
    <mergeCell ref="A149:J149"/>
    <mergeCell ref="A150:J150"/>
    <mergeCell ref="A6:J9"/>
    <mergeCell ref="A11:J12"/>
    <mergeCell ref="A14:J14"/>
    <mergeCell ref="A15:J20"/>
    <mergeCell ref="A4:C4"/>
    <mergeCell ref="D4:E4"/>
    <mergeCell ref="G4:H4"/>
    <mergeCell ref="A1:J1"/>
    <mergeCell ref="A3:C3"/>
    <mergeCell ref="D3:E3"/>
    <mergeCell ref="G3:H3"/>
    <mergeCell ref="I3:J3"/>
  </mergeCells>
  <dataValidations count="1">
    <dataValidation type="list" allowBlank="1" showInputMessage="1" showErrorMessage="1" sqref="A5:H5" xr:uid="{00000000-0002-0000-0100-000000000000}">
      <formula1>#REF!</formula1>
    </dataValidation>
  </dataValidations>
  <pageMargins left="0.7" right="0.7" top="0.75" bottom="0.75" header="0.3" footer="0.3"/>
  <pageSetup paperSize="17" scale="94"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9F9244F41550419B85B9A25C017A15" ma:contentTypeVersion="7" ma:contentTypeDescription="Create a new document." ma:contentTypeScope="" ma:versionID="baa63f578101edc08310b88e34dd06ce">
  <xsd:schema xmlns:xsd="http://www.w3.org/2001/XMLSchema" xmlns:xs="http://www.w3.org/2001/XMLSchema" xmlns:p="http://schemas.microsoft.com/office/2006/metadata/properties" xmlns:ns2="46d53b20-8093-47dc-8c6d-07ee050717c2" xmlns:ns3="c0f5af56-c90b-45ab-98f5-a5593ef167d0" targetNamespace="http://schemas.microsoft.com/office/2006/metadata/properties" ma:root="true" ma:fieldsID="9fbc125082482edd6f4ab98121d1fdb0" ns2:_="" ns3:_="">
    <xsd:import namespace="46d53b20-8093-47dc-8c6d-07ee050717c2"/>
    <xsd:import namespace="c0f5af56-c90b-45ab-98f5-a5593ef167d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d53b20-8093-47dc-8c6d-07ee050717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f5af56-c90b-45ab-98f5-a5593ef167d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9D77CF-3BED-4580-9A9D-CAF9497C228F}">
  <ds:schemaRefs>
    <ds:schemaRef ds:uri="http://schemas.openxmlformats.org/package/2006/metadata/core-properties"/>
    <ds:schemaRef ds:uri="c0f5af56-c90b-45ab-98f5-a5593ef167d0"/>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46d53b20-8093-47dc-8c6d-07ee050717c2"/>
    <ds:schemaRef ds:uri="http://purl.org/dc/terms/"/>
    <ds:schemaRef ds:uri="http://www.w3.org/XML/1998/namespace"/>
  </ds:schemaRefs>
</ds:datastoreItem>
</file>

<file path=customXml/itemProps2.xml><?xml version="1.0" encoding="utf-8"?>
<ds:datastoreItem xmlns:ds="http://schemas.openxmlformats.org/officeDocument/2006/customXml" ds:itemID="{52FB1556-5A77-48D7-A49E-50CD7B317E8D}">
  <ds:schemaRefs>
    <ds:schemaRef ds:uri="http://schemas.microsoft.com/sharepoint/v3/contenttype/forms"/>
  </ds:schemaRefs>
</ds:datastoreItem>
</file>

<file path=customXml/itemProps3.xml><?xml version="1.0" encoding="utf-8"?>
<ds:datastoreItem xmlns:ds="http://schemas.openxmlformats.org/officeDocument/2006/customXml" ds:itemID="{4A6796DE-E73E-4194-A73A-64036E3638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d53b20-8093-47dc-8c6d-07ee050717c2"/>
    <ds:schemaRef ds:uri="c0f5af56-c90b-45ab-98f5-a5593ef167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Admin Payments</vt:lpstr>
      <vt:lpstr>Complex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Benjamin</dc:creator>
  <cp:keywords/>
  <dc:description/>
  <cp:lastModifiedBy>Kramb, Suzanne</cp:lastModifiedBy>
  <cp:revision/>
  <dcterms:created xsi:type="dcterms:W3CDTF">2019-02-25T05:50:35Z</dcterms:created>
  <dcterms:modified xsi:type="dcterms:W3CDTF">2021-06-03T14:11:52Z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0x010100009F9244F41550419B85B9A25C017A15</vt:lpwstr>
  </property>
</Properties>
</file>