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ckram\Desktop\"/>
    </mc:Choice>
  </mc:AlternateContent>
  <xr:revisionPtr revIDLastSave="0" documentId="8_{E098D1D2-A4E9-4D7F-957B-4F7AEF0D4455}" xr6:coauthVersionLast="31" xr6:coauthVersionMax="31" xr10:uidLastSave="{00000000-0000-0000-0000-000000000000}"/>
  <bookViews>
    <workbookView xWindow="28680" yWindow="-120" windowWidth="29040" windowHeight="17640" firstSheet="1" activeTab="4" xr2:uid="{00000000-000D-0000-FFFF-FFFF00000000}"/>
  </bookViews>
  <sheets>
    <sheet name="Physical Health" sheetId="1" r:id="rId1"/>
    <sheet name="PCP by County" sheetId="8" r:id="rId2"/>
    <sheet name="Behavioral Health" sheetId="3" r:id="rId3"/>
    <sheet name="BH-OTHER DETAIL" sheetId="4" r:id="rId4"/>
    <sheet name="CLIENT RATIO - PCP" sheetId="5" r:id="rId5"/>
    <sheet name="CLIENT RATIO-BH" sheetId="7" r:id="rId6"/>
  </sheets>
  <definedNames>
    <definedName name="_xlnm._FilterDatabase" localSheetId="2" hidden="1">'Behavioral Health'!$A$2:$M$72</definedName>
    <definedName name="_xlnm._FilterDatabase" localSheetId="3" hidden="1">'BH-OTHER DETAIL'!$A$2:$J$99</definedName>
    <definedName name="_xlnm._FilterDatabase" localSheetId="4" hidden="1">'CLIENT RATIO - PCP'!$A$2:$I$37</definedName>
    <definedName name="_xlnm._FilterDatabase" localSheetId="5" hidden="1">'CLIENT RATIO-BH'!$A$2:$F$46</definedName>
    <definedName name="_xlnm._FilterDatabase" localSheetId="0" hidden="1">'Physical Health'!$A$2:$L$155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7" l="1"/>
  <c r="D15" i="7"/>
  <c r="D17" i="7"/>
  <c r="D18" i="7"/>
  <c r="G57" i="8" l="1"/>
  <c r="C23" i="5"/>
  <c r="H23" i="5"/>
  <c r="N23" i="5"/>
  <c r="G23" i="5"/>
  <c r="M23" i="5"/>
  <c r="D23" i="5"/>
  <c r="L23" i="5"/>
  <c r="K23" i="5"/>
  <c r="J23" i="5"/>
  <c r="I23" i="5"/>
  <c r="E23" i="5"/>
  <c r="O23" i="5"/>
  <c r="F23" i="5"/>
  <c r="B23" i="5"/>
  <c r="O22" i="5"/>
  <c r="N22" i="5"/>
  <c r="M22" i="5"/>
  <c r="O21" i="5"/>
  <c r="F21" i="5"/>
  <c r="N21" i="5"/>
  <c r="E21" i="5"/>
  <c r="M21" i="5"/>
  <c r="D21" i="5"/>
  <c r="O20" i="5"/>
  <c r="F20" i="5"/>
  <c r="N20" i="5"/>
  <c r="M20" i="5"/>
  <c r="D20" i="5"/>
  <c r="E20" i="5"/>
  <c r="O19" i="5"/>
  <c r="F19" i="5"/>
  <c r="N19" i="5"/>
  <c r="E19" i="5"/>
  <c r="M19" i="5"/>
  <c r="D19" i="5"/>
  <c r="O18" i="5"/>
  <c r="F18" i="5"/>
  <c r="N18" i="5"/>
  <c r="M18" i="5"/>
  <c r="D18" i="5"/>
  <c r="E18" i="5"/>
  <c r="O17" i="5"/>
  <c r="N17" i="5"/>
  <c r="E17" i="5"/>
  <c r="M17" i="5"/>
  <c r="D17" i="5"/>
  <c r="O16" i="5"/>
  <c r="N16" i="5"/>
  <c r="M16" i="5"/>
  <c r="O15" i="5"/>
  <c r="F15" i="5"/>
  <c r="N15" i="5"/>
  <c r="E15" i="5"/>
  <c r="M15" i="5"/>
  <c r="D15" i="5"/>
  <c r="O14" i="5"/>
  <c r="F14" i="5"/>
  <c r="N14" i="5"/>
  <c r="M14" i="5"/>
  <c r="D14" i="5"/>
  <c r="E14" i="5"/>
  <c r="O13" i="5"/>
  <c r="N13" i="5"/>
  <c r="E13" i="5"/>
  <c r="M13" i="5"/>
  <c r="D13" i="5"/>
  <c r="O12" i="5"/>
  <c r="F12" i="5"/>
  <c r="N12" i="5"/>
  <c r="M12" i="5"/>
  <c r="D12" i="5"/>
  <c r="E12" i="5"/>
  <c r="O11" i="5"/>
  <c r="F11" i="5"/>
  <c r="N11" i="5"/>
  <c r="E11" i="5"/>
  <c r="M11" i="5"/>
  <c r="D11" i="5"/>
  <c r="O10" i="5"/>
  <c r="F10" i="5"/>
  <c r="N10" i="5"/>
  <c r="M10" i="5"/>
  <c r="D10" i="5"/>
  <c r="E10" i="5"/>
  <c r="O9" i="5"/>
  <c r="F9" i="5"/>
  <c r="N9" i="5"/>
  <c r="E9" i="5"/>
  <c r="M9" i="5"/>
  <c r="D9" i="5"/>
  <c r="O8" i="5"/>
  <c r="F8" i="5"/>
  <c r="N8" i="5"/>
  <c r="M8" i="5"/>
  <c r="D8" i="5"/>
  <c r="E8" i="5"/>
  <c r="O7" i="5"/>
  <c r="N7" i="5"/>
  <c r="E7" i="5"/>
  <c r="M7" i="5"/>
  <c r="D7" i="5"/>
  <c r="O6" i="5"/>
  <c r="F6" i="5"/>
  <c r="N6" i="5"/>
  <c r="M6" i="5"/>
  <c r="D6" i="5"/>
  <c r="E6" i="5"/>
  <c r="O5" i="5"/>
  <c r="F5" i="5"/>
  <c r="N5" i="5"/>
  <c r="E5" i="5"/>
  <c r="M5" i="5"/>
  <c r="D5" i="5"/>
  <c r="O4" i="5"/>
  <c r="F4" i="5"/>
  <c r="N4" i="5"/>
  <c r="M4" i="5"/>
  <c r="D4" i="5"/>
  <c r="E4" i="5"/>
  <c r="O3" i="5"/>
  <c r="F3" i="5"/>
  <c r="N3" i="5"/>
  <c r="E3" i="5"/>
  <c r="M3" i="5"/>
  <c r="D3" i="5"/>
  <c r="L71" i="3"/>
  <c r="H71" i="3"/>
  <c r="D71" i="3"/>
  <c r="K70" i="3"/>
  <c r="I70" i="3"/>
  <c r="K69" i="3"/>
  <c r="I69" i="3"/>
  <c r="K68" i="3"/>
  <c r="I68" i="3"/>
  <c r="K67" i="3"/>
  <c r="I67" i="3"/>
  <c r="K66" i="3"/>
  <c r="I66" i="3"/>
  <c r="K65" i="3"/>
  <c r="I65" i="3"/>
  <c r="L3" i="7"/>
  <c r="F3" i="7"/>
  <c r="K3" i="7"/>
  <c r="E3" i="7"/>
  <c r="J3" i="7"/>
  <c r="D3" i="7"/>
  <c r="C23" i="7"/>
  <c r="J23" i="7"/>
  <c r="H23" i="7"/>
  <c r="L21" i="7"/>
  <c r="L20" i="7"/>
  <c r="F20" i="7"/>
  <c r="L19" i="7"/>
  <c r="F19" i="7"/>
  <c r="L18" i="7"/>
  <c r="F18" i="7"/>
  <c r="L17" i="7"/>
  <c r="F17" i="7"/>
  <c r="L16" i="7"/>
  <c r="L15" i="7"/>
  <c r="F15" i="7"/>
  <c r="L14" i="7"/>
  <c r="F14" i="7"/>
  <c r="L13" i="7"/>
  <c r="L12" i="7"/>
  <c r="F12" i="7"/>
  <c r="L11" i="7"/>
  <c r="F11" i="7"/>
  <c r="L10" i="7"/>
  <c r="F10" i="7"/>
  <c r="L9" i="7"/>
  <c r="F9" i="7"/>
  <c r="L8" i="7"/>
  <c r="L7" i="7"/>
  <c r="L6" i="7"/>
  <c r="F6" i="7"/>
  <c r="L5" i="7"/>
  <c r="F5" i="7"/>
  <c r="L4" i="7"/>
  <c r="F4" i="7"/>
  <c r="K21" i="7"/>
  <c r="K20" i="7"/>
  <c r="E20" i="7"/>
  <c r="K19" i="7"/>
  <c r="E19" i="7"/>
  <c r="K18" i="7"/>
  <c r="K17" i="7"/>
  <c r="K16" i="7"/>
  <c r="K15" i="7"/>
  <c r="E15" i="7"/>
  <c r="K14" i="7"/>
  <c r="K13" i="7"/>
  <c r="K12" i="7"/>
  <c r="E12" i="7"/>
  <c r="K11" i="7"/>
  <c r="E11" i="7"/>
  <c r="K10" i="7"/>
  <c r="K9" i="7"/>
  <c r="K8" i="7"/>
  <c r="K7" i="7"/>
  <c r="K6" i="7"/>
  <c r="E6" i="7"/>
  <c r="K5" i="7"/>
  <c r="K4" i="7"/>
  <c r="J20" i="7"/>
  <c r="D20" i="7"/>
  <c r="J18" i="7"/>
  <c r="J16" i="7"/>
  <c r="J14" i="7"/>
  <c r="J12" i="7"/>
  <c r="D12" i="7"/>
  <c r="J10" i="7"/>
  <c r="D10" i="7"/>
  <c r="J8" i="7"/>
  <c r="D8" i="7"/>
  <c r="J6" i="7"/>
  <c r="D6" i="7"/>
  <c r="J4" i="7"/>
  <c r="D4" i="7"/>
  <c r="L23" i="7"/>
  <c r="F23" i="7"/>
  <c r="K23" i="7"/>
  <c r="E23" i="7"/>
  <c r="L22" i="7"/>
  <c r="F22" i="7"/>
  <c r="K22" i="7"/>
  <c r="E22" i="7"/>
  <c r="J22" i="7"/>
  <c r="J21" i="7"/>
  <c r="D21" i="7"/>
  <c r="J19" i="7"/>
  <c r="D19" i="7"/>
  <c r="J17" i="7"/>
  <c r="J15" i="7"/>
  <c r="J13" i="7"/>
  <c r="J11" i="7"/>
  <c r="D11" i="7"/>
  <c r="J9" i="7"/>
  <c r="D9" i="7"/>
  <c r="J7" i="7"/>
  <c r="D7" i="7"/>
  <c r="J5" i="7"/>
  <c r="D5" i="7"/>
  <c r="B23" i="7"/>
  <c r="G171" i="4"/>
  <c r="D171" i="4"/>
  <c r="K64" i="3"/>
  <c r="K63" i="3"/>
  <c r="K62" i="3"/>
  <c r="K61" i="3"/>
  <c r="K59" i="3"/>
  <c r="K58" i="3"/>
  <c r="K57" i="3"/>
  <c r="K55" i="3"/>
  <c r="K54" i="3"/>
  <c r="K53" i="3"/>
  <c r="K50" i="3"/>
  <c r="K49" i="3"/>
  <c r="K48" i="3"/>
  <c r="K47" i="3"/>
  <c r="K46" i="3"/>
  <c r="K45" i="3"/>
  <c r="K44" i="3"/>
  <c r="K43" i="3"/>
  <c r="K42" i="3"/>
  <c r="K40" i="3"/>
  <c r="K38" i="3"/>
  <c r="K37" i="3"/>
  <c r="K36" i="3"/>
  <c r="K35" i="3"/>
  <c r="K34" i="3"/>
  <c r="K33" i="3"/>
  <c r="K30" i="3"/>
  <c r="K28" i="3"/>
  <c r="K25" i="3"/>
  <c r="K24" i="3"/>
  <c r="K23" i="3"/>
  <c r="K22" i="3"/>
  <c r="K21" i="3"/>
  <c r="K20" i="3"/>
  <c r="K19" i="3"/>
  <c r="K18" i="3"/>
  <c r="K16" i="3"/>
  <c r="K15" i="3"/>
  <c r="K13" i="3"/>
  <c r="K11" i="3"/>
  <c r="K10" i="3"/>
  <c r="K9" i="3"/>
  <c r="K8" i="3"/>
  <c r="K7" i="3"/>
  <c r="K6" i="3"/>
  <c r="K5" i="3"/>
  <c r="K4" i="3"/>
  <c r="K3" i="3"/>
  <c r="J60" i="3"/>
  <c r="K60" i="3"/>
  <c r="J56" i="3"/>
  <c r="K56" i="3"/>
  <c r="J52" i="3"/>
  <c r="K52" i="3"/>
  <c r="J51" i="3"/>
  <c r="K51" i="3"/>
  <c r="J41" i="3"/>
  <c r="K41" i="3"/>
  <c r="J39" i="3"/>
  <c r="K39" i="3"/>
  <c r="J32" i="3"/>
  <c r="K32" i="3"/>
  <c r="J31" i="3"/>
  <c r="K31" i="3"/>
  <c r="J29" i="3"/>
  <c r="K29" i="3"/>
  <c r="J27" i="3"/>
  <c r="K27" i="3"/>
  <c r="J26" i="3"/>
  <c r="K26" i="3"/>
  <c r="J17" i="3"/>
  <c r="K17" i="3"/>
  <c r="J14" i="3"/>
  <c r="K14" i="3"/>
  <c r="J12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D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4" i="1"/>
  <c r="K93" i="1"/>
  <c r="K92" i="1"/>
  <c r="K90" i="1"/>
  <c r="K89" i="1"/>
  <c r="K88" i="1"/>
  <c r="K87" i="1"/>
  <c r="K85" i="1"/>
  <c r="K84" i="1"/>
  <c r="K83" i="1"/>
  <c r="K82" i="1"/>
  <c r="K81" i="1"/>
  <c r="K80" i="1"/>
  <c r="K79" i="1"/>
  <c r="K78" i="1"/>
  <c r="K77" i="1"/>
  <c r="K76" i="1"/>
  <c r="K75" i="1"/>
  <c r="K74" i="1"/>
  <c r="J73" i="1"/>
  <c r="K73" i="1"/>
  <c r="K70" i="1"/>
  <c r="K69" i="1"/>
  <c r="K68" i="1"/>
  <c r="K67" i="1"/>
  <c r="K66" i="1"/>
  <c r="K65" i="1"/>
  <c r="K62" i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1" i="1"/>
  <c r="K40" i="1"/>
  <c r="K39" i="1"/>
  <c r="J38" i="1"/>
  <c r="K38" i="1"/>
  <c r="K37" i="1"/>
  <c r="K36" i="1"/>
  <c r="K35" i="1"/>
  <c r="K34" i="1"/>
  <c r="K33" i="1"/>
  <c r="K32" i="1"/>
  <c r="K31" i="1"/>
  <c r="K30" i="1"/>
  <c r="K28" i="1"/>
  <c r="K26" i="1"/>
  <c r="K25" i="1"/>
  <c r="K24" i="1"/>
  <c r="K23" i="1"/>
  <c r="K22" i="1"/>
  <c r="K21" i="1"/>
  <c r="K19" i="1"/>
  <c r="K17" i="1"/>
  <c r="K16" i="1"/>
  <c r="K15" i="1"/>
  <c r="K10" i="1"/>
  <c r="K9" i="1"/>
  <c r="K8" i="1"/>
  <c r="K7" i="1"/>
  <c r="K6" i="1"/>
  <c r="K5" i="1"/>
  <c r="K4" i="1"/>
  <c r="K3" i="1"/>
  <c r="I114" i="1"/>
  <c r="I112" i="1"/>
  <c r="H109" i="1"/>
  <c r="I109" i="1"/>
  <c r="H101" i="1"/>
  <c r="I101" i="1"/>
  <c r="H93" i="1"/>
  <c r="I93" i="1"/>
  <c r="H85" i="1"/>
  <c r="I85" i="1"/>
  <c r="H77" i="1"/>
  <c r="I77" i="1"/>
  <c r="I72" i="1"/>
  <c r="I44" i="1"/>
  <c r="I43" i="1"/>
  <c r="I41" i="1"/>
  <c r="H37" i="1"/>
  <c r="I37" i="1"/>
  <c r="I29" i="1"/>
  <c r="I28" i="1"/>
  <c r="H14" i="1"/>
  <c r="I14" i="1"/>
  <c r="H6" i="1"/>
  <c r="I6" i="1"/>
  <c r="I3" i="1"/>
  <c r="J95" i="1"/>
  <c r="K95" i="1"/>
  <c r="J91" i="1"/>
  <c r="K91" i="1"/>
  <c r="J86" i="1"/>
  <c r="K86" i="1"/>
  <c r="J72" i="1"/>
  <c r="K72" i="1"/>
  <c r="J71" i="1"/>
  <c r="K71" i="1"/>
  <c r="J64" i="1"/>
  <c r="K64" i="1"/>
  <c r="J63" i="1"/>
  <c r="K63" i="1"/>
  <c r="J61" i="1"/>
  <c r="K61" i="1"/>
  <c r="J59" i="1"/>
  <c r="K59" i="1"/>
  <c r="J42" i="1"/>
  <c r="K42" i="1"/>
  <c r="J29" i="1"/>
  <c r="K29" i="1"/>
  <c r="J27" i="1"/>
  <c r="K27" i="1"/>
  <c r="J20" i="1"/>
  <c r="K20" i="1"/>
  <c r="J18" i="1"/>
  <c r="K18" i="1"/>
  <c r="J14" i="1"/>
  <c r="K14" i="1"/>
  <c r="J13" i="1"/>
  <c r="K13" i="1"/>
  <c r="J12" i="1"/>
  <c r="K12" i="1"/>
  <c r="J11" i="1"/>
  <c r="K11" i="1"/>
  <c r="H154" i="1"/>
  <c r="I154" i="1"/>
  <c r="H153" i="1"/>
  <c r="I153" i="1"/>
  <c r="H152" i="1"/>
  <c r="I152" i="1"/>
  <c r="H151" i="1"/>
  <c r="I151" i="1"/>
  <c r="H150" i="1"/>
  <c r="I150" i="1"/>
  <c r="H149" i="1"/>
  <c r="I149" i="1"/>
  <c r="H148" i="1"/>
  <c r="I148" i="1"/>
  <c r="H147" i="1"/>
  <c r="I147" i="1"/>
  <c r="H146" i="1"/>
  <c r="I146" i="1"/>
  <c r="H145" i="1"/>
  <c r="I145" i="1"/>
  <c r="H144" i="1"/>
  <c r="I144" i="1"/>
  <c r="H143" i="1"/>
  <c r="I143" i="1"/>
  <c r="H142" i="1"/>
  <c r="I142" i="1"/>
  <c r="H141" i="1"/>
  <c r="I141" i="1"/>
  <c r="H140" i="1"/>
  <c r="I140" i="1"/>
  <c r="H139" i="1"/>
  <c r="I139" i="1"/>
  <c r="H138" i="1"/>
  <c r="I138" i="1"/>
  <c r="H137" i="1"/>
  <c r="I137" i="1"/>
  <c r="H136" i="1"/>
  <c r="I136" i="1"/>
  <c r="H135" i="1"/>
  <c r="I135" i="1"/>
  <c r="H134" i="1"/>
  <c r="I134" i="1"/>
  <c r="H133" i="1"/>
  <c r="I133" i="1"/>
  <c r="H132" i="1"/>
  <c r="I132" i="1"/>
  <c r="H131" i="1"/>
  <c r="I131" i="1"/>
  <c r="H130" i="1"/>
  <c r="I130" i="1"/>
  <c r="H129" i="1"/>
  <c r="I129" i="1"/>
  <c r="H128" i="1"/>
  <c r="I128" i="1"/>
  <c r="H127" i="1"/>
  <c r="I127" i="1"/>
  <c r="H126" i="1"/>
  <c r="I126" i="1"/>
  <c r="H125" i="1"/>
  <c r="I125" i="1"/>
  <c r="H124" i="1"/>
  <c r="I124" i="1"/>
  <c r="H123" i="1"/>
  <c r="I123" i="1"/>
  <c r="H122" i="1"/>
  <c r="I122" i="1"/>
  <c r="H121" i="1"/>
  <c r="I121" i="1"/>
  <c r="H120" i="1"/>
  <c r="I120" i="1"/>
  <c r="H119" i="1"/>
  <c r="I119" i="1"/>
  <c r="H118" i="1"/>
  <c r="I118" i="1"/>
  <c r="H117" i="1"/>
  <c r="I117" i="1"/>
  <c r="H116" i="1"/>
  <c r="I116" i="1"/>
  <c r="H115" i="1"/>
  <c r="I115" i="1"/>
  <c r="H113" i="1"/>
  <c r="I113" i="1"/>
  <c r="H111" i="1"/>
  <c r="I111" i="1"/>
  <c r="H110" i="1"/>
  <c r="I110" i="1"/>
  <c r="H108" i="1"/>
  <c r="I108" i="1"/>
  <c r="H107" i="1"/>
  <c r="I107" i="1"/>
  <c r="H106" i="1"/>
  <c r="I106" i="1"/>
  <c r="H105" i="1"/>
  <c r="I105" i="1"/>
  <c r="H104" i="1"/>
  <c r="I104" i="1"/>
  <c r="H103" i="1"/>
  <c r="I103" i="1"/>
  <c r="H102" i="1"/>
  <c r="I102" i="1"/>
  <c r="H100" i="1"/>
  <c r="I100" i="1"/>
  <c r="H99" i="1"/>
  <c r="I99" i="1"/>
  <c r="H98" i="1"/>
  <c r="I98" i="1"/>
  <c r="H97" i="1"/>
  <c r="I97" i="1"/>
  <c r="H96" i="1"/>
  <c r="I96" i="1"/>
  <c r="H95" i="1"/>
  <c r="I95" i="1"/>
  <c r="H94" i="1"/>
  <c r="I94" i="1"/>
  <c r="H92" i="1"/>
  <c r="I92" i="1"/>
  <c r="H91" i="1"/>
  <c r="I91" i="1"/>
  <c r="H90" i="1"/>
  <c r="I90" i="1"/>
  <c r="H89" i="1"/>
  <c r="I89" i="1"/>
  <c r="H88" i="1"/>
  <c r="I88" i="1"/>
  <c r="H87" i="1"/>
  <c r="I87" i="1"/>
  <c r="H86" i="1"/>
  <c r="I86" i="1"/>
  <c r="H84" i="1"/>
  <c r="I84" i="1"/>
  <c r="H83" i="1"/>
  <c r="I83" i="1"/>
  <c r="H82" i="1"/>
  <c r="I82" i="1"/>
  <c r="H81" i="1"/>
  <c r="I81" i="1"/>
  <c r="H80" i="1"/>
  <c r="I80" i="1"/>
  <c r="H79" i="1"/>
  <c r="I79" i="1"/>
  <c r="H78" i="1"/>
  <c r="I78" i="1"/>
  <c r="H76" i="1"/>
  <c r="I76" i="1"/>
  <c r="H75" i="1"/>
  <c r="I75" i="1"/>
  <c r="H74" i="1"/>
  <c r="I74" i="1"/>
  <c r="H73" i="1"/>
  <c r="I73" i="1"/>
  <c r="H71" i="1"/>
  <c r="I71" i="1"/>
  <c r="H70" i="1"/>
  <c r="I70" i="1"/>
  <c r="H69" i="1"/>
  <c r="I69" i="1"/>
  <c r="H68" i="1"/>
  <c r="I68" i="1"/>
  <c r="H67" i="1"/>
  <c r="I67" i="1"/>
  <c r="H66" i="1"/>
  <c r="I66" i="1"/>
  <c r="H65" i="1"/>
  <c r="I65" i="1"/>
  <c r="H64" i="1"/>
  <c r="I64" i="1"/>
  <c r="H63" i="1"/>
  <c r="I63" i="1"/>
  <c r="H62" i="1"/>
  <c r="I62" i="1"/>
  <c r="H61" i="1"/>
  <c r="I61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H53" i="1"/>
  <c r="I53" i="1"/>
  <c r="H52" i="1"/>
  <c r="I52" i="1"/>
  <c r="H51" i="1"/>
  <c r="I51" i="1"/>
  <c r="H50" i="1"/>
  <c r="I50" i="1"/>
  <c r="H49" i="1"/>
  <c r="I49" i="1"/>
  <c r="H48" i="1"/>
  <c r="I48" i="1"/>
  <c r="H47" i="1"/>
  <c r="I47" i="1"/>
  <c r="H46" i="1"/>
  <c r="I46" i="1"/>
  <c r="H45" i="1"/>
  <c r="I45" i="1"/>
  <c r="H42" i="1"/>
  <c r="I42" i="1"/>
  <c r="H40" i="1"/>
  <c r="I40" i="1"/>
  <c r="H39" i="1"/>
  <c r="I39" i="1"/>
  <c r="H38" i="1"/>
  <c r="I38" i="1"/>
  <c r="H36" i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7" i="1"/>
  <c r="I27" i="1"/>
  <c r="H26" i="1"/>
  <c r="I26" i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H5" i="1"/>
  <c r="I5" i="1"/>
  <c r="H4" i="1"/>
  <c r="I4" i="1"/>
  <c r="H155" i="1"/>
  <c r="I155" i="1"/>
  <c r="J155" i="1"/>
  <c r="K155" i="1"/>
  <c r="K12" i="3"/>
  <c r="J71" i="3"/>
  <c r="I71" i="3"/>
  <c r="K71" i="3"/>
  <c r="D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tc={31AD227D-08E5-4F22-B9E9-9C80C1C83B60}</author>
  </authors>
  <commentList>
    <comment ref="D155" authorId="0" shapeId="0" xr:uid="{31AD227D-08E5-4F22-B9E9-9C80C1C83B60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duplicated?
</t>
        </r>
      </text>
    </comment>
  </commentList>
</comments>
</file>

<file path=xl/sharedStrings.xml><?xml version="1.0" encoding="utf-8"?>
<sst xmlns="http://schemas.openxmlformats.org/spreadsheetml/2006/main" count="1451" uniqueCount="127">
  <si>
    <t>PHYSICAL HEALTH</t>
  </si>
  <si>
    <t xml:space="preserve">Network Provider (Practice Sites)
</t>
  </si>
  <si>
    <t>County</t>
  </si>
  <si>
    <r>
      <t xml:space="preserve">Provider Type
</t>
    </r>
    <r>
      <rPr>
        <sz val="11"/>
        <color rgb="FFFF0000"/>
        <rFont val="Calibri"/>
        <family val="2"/>
        <scheme val="minor"/>
      </rPr>
      <t/>
    </r>
  </si>
  <si>
    <t xml:space="preserve">Number of Practitioners </t>
  </si>
  <si>
    <t xml:space="preserve">Percentage of Practitioners
</t>
  </si>
  <si>
    <t>New Provider</t>
  </si>
  <si>
    <t xml:space="preserve">Left the Network </t>
  </si>
  <si>
    <t xml:space="preserve">Accepting New Clients Number </t>
  </si>
  <si>
    <t>Accepting New Clients Percentage</t>
  </si>
  <si>
    <t xml:space="preserve">Provides After-Hour Care Number </t>
  </si>
  <si>
    <t>Provides After-Hour Care Percentage</t>
  </si>
  <si>
    <t>Single Case Agreement</t>
  </si>
  <si>
    <t>Pueblo</t>
  </si>
  <si>
    <t>Pediatrics</t>
  </si>
  <si>
    <t>N/A</t>
  </si>
  <si>
    <t>Physician Assistants/Nurse Practitioners</t>
  </si>
  <si>
    <t>Primary Care</t>
  </si>
  <si>
    <t>Specialty Physicians</t>
  </si>
  <si>
    <t>Lake</t>
  </si>
  <si>
    <t>Kiowa</t>
  </si>
  <si>
    <t>Chaffee</t>
  </si>
  <si>
    <t>Otero</t>
  </si>
  <si>
    <t>Fremont</t>
  </si>
  <si>
    <t>Rio Grande</t>
  </si>
  <si>
    <t>Alamosa</t>
  </si>
  <si>
    <t>Custer</t>
  </si>
  <si>
    <t>Prowers</t>
  </si>
  <si>
    <t>Physicians-Obstetrics/Gynecology</t>
  </si>
  <si>
    <t>Saguache</t>
  </si>
  <si>
    <t>Baca</t>
  </si>
  <si>
    <t>Conejos</t>
  </si>
  <si>
    <t>Costilla</t>
  </si>
  <si>
    <t>Huerfano</t>
  </si>
  <si>
    <t>Las Animas</t>
  </si>
  <si>
    <t>Crowley</t>
  </si>
  <si>
    <t>Bent</t>
  </si>
  <si>
    <t>Dietary/Nutritional</t>
  </si>
  <si>
    <t>Denver</t>
  </si>
  <si>
    <t>Sub-Total</t>
  </si>
  <si>
    <t>N/A - Not Applicable. PCPs do not receive Single Case Agreements.</t>
  </si>
  <si>
    <t>Primary Care Providers in Region 4</t>
  </si>
  <si>
    <t>Details</t>
  </si>
  <si>
    <t>Adult PCP</t>
  </si>
  <si>
    <t>OB Gyn</t>
  </si>
  <si>
    <t>Ped PCP</t>
  </si>
  <si>
    <t>Family Planning</t>
  </si>
  <si>
    <t>Total of unique providers</t>
  </si>
  <si>
    <t># Total Providers</t>
  </si>
  <si>
    <t># Open to New Members</t>
  </si>
  <si>
    <t># Offering after-hours</t>
  </si>
  <si>
    <t># Total providers</t>
  </si>
  <si>
    <t>Saquache</t>
  </si>
  <si>
    <t>BEHAVIORAL HEALTH</t>
  </si>
  <si>
    <t xml:space="preserve">Network Provider
</t>
  </si>
  <si>
    <t>Provider Type</t>
  </si>
  <si>
    <t>Number of Practitioners</t>
  </si>
  <si>
    <r>
      <t xml:space="preserve">Accepting New Clients Number
</t>
    </r>
    <r>
      <rPr>
        <sz val="11"/>
        <color rgb="FFFF0000"/>
        <rFont val="Calibri"/>
        <family val="2"/>
        <scheme val="minor"/>
      </rPr>
      <t/>
    </r>
  </si>
  <si>
    <t xml:space="preserve">Accepting New Clients Percentage
</t>
  </si>
  <si>
    <t>Provides After-Hour Care Number</t>
  </si>
  <si>
    <t xml:space="preserve">Located in PCMP Practice </t>
  </si>
  <si>
    <t>ADULT_MH_PROVIDER</t>
  </si>
  <si>
    <t>U</t>
  </si>
  <si>
    <t>PED_MH_PROVIDER</t>
  </si>
  <si>
    <t>PSYCHIATRIC_PRESCRIBER</t>
  </si>
  <si>
    <t>SUD_PROVIDER</t>
  </si>
  <si>
    <t>PSYCHIATRIST</t>
  </si>
  <si>
    <t>CHILD_PSYCHIATRIST</t>
  </si>
  <si>
    <t>Other</t>
  </si>
  <si>
    <t>Practitioners with more than one specialty may be listed more than once on the table above.</t>
  </si>
  <si>
    <t>246 in region</t>
  </si>
  <si>
    <t>U = Data is currently being collected for reporting purposes.</t>
  </si>
  <si>
    <t>County-level detail of "Other" can be reviewed on "BH-Other Detail" Tab of this file.</t>
  </si>
  <si>
    <t>Network Provider</t>
  </si>
  <si>
    <t xml:space="preserve">County </t>
  </si>
  <si>
    <t>Left the Network</t>
  </si>
  <si>
    <t>Accepting New Clients</t>
  </si>
  <si>
    <t>Provides After-Hour Care</t>
  </si>
  <si>
    <t>Located in PCMP Practice</t>
  </si>
  <si>
    <t>Adams</t>
  </si>
  <si>
    <t>Y</t>
  </si>
  <si>
    <t>Arapahoe</t>
  </si>
  <si>
    <t>Archuleta</t>
  </si>
  <si>
    <t>Boulder</t>
  </si>
  <si>
    <t>Broomfield</t>
  </si>
  <si>
    <t>Clear Creek</t>
  </si>
  <si>
    <t>Cook</t>
  </si>
  <si>
    <t>Delta</t>
  </si>
  <si>
    <t>Douglas</t>
  </si>
  <si>
    <t>Eagle</t>
  </si>
  <si>
    <t>El Paso</t>
  </si>
  <si>
    <t>Elbert</t>
  </si>
  <si>
    <t>Garfield</t>
  </si>
  <si>
    <t>Gilpin</t>
  </si>
  <si>
    <t>Grand</t>
  </si>
  <si>
    <t>Gunnison</t>
  </si>
  <si>
    <t>Hinsdale</t>
  </si>
  <si>
    <t>Jackson</t>
  </si>
  <si>
    <t>Jefferson</t>
  </si>
  <si>
    <t>La Plata</t>
  </si>
  <si>
    <t>Larimer</t>
  </si>
  <si>
    <t>Mesa</t>
  </si>
  <si>
    <t>Moffat</t>
  </si>
  <si>
    <t>Montezuma</t>
  </si>
  <si>
    <t>Montrose</t>
  </si>
  <si>
    <t>Ouray</t>
  </si>
  <si>
    <t>Park</t>
  </si>
  <si>
    <t>Pitkin</t>
  </si>
  <si>
    <t>Rio Blanco</t>
  </si>
  <si>
    <t>Routt</t>
  </si>
  <si>
    <t>San Miguel</t>
  </si>
  <si>
    <t>Summit</t>
  </si>
  <si>
    <t>Teller</t>
  </si>
  <si>
    <t>Provider Numbers</t>
  </si>
  <si>
    <t>Number of Enrolled Members</t>
  </si>
  <si>
    <t xml:space="preserve">Ratio for Adult Practitioner </t>
  </si>
  <si>
    <t>Ratio for Pediatric Practitioner</t>
  </si>
  <si>
    <t>Ratio for-Mid Level Adult Practitioner</t>
  </si>
  <si>
    <t>Ratio for Adult Practitioner (&lt;&gt; 55, or 45)</t>
  </si>
  <si>
    <t>Ratio for Pediatric Practitioner (55 &amp; 9)</t>
  </si>
  <si>
    <t>Ratio for-Mid Level Adult Practitioner (NP, PA, RN)</t>
  </si>
  <si>
    <t>Mineral</t>
  </si>
  <si>
    <t xml:space="preserve">The practitioner is based on practice location not rendering provider or PCMP Billing ID. In the case where a practice location has more than one Billing ID, they are listed only once.  </t>
  </si>
  <si>
    <t>Other includes membership that resides outside the region</t>
  </si>
  <si>
    <t>Ratio for Adult Mental Health Practitioner</t>
  </si>
  <si>
    <t>Ratio for Pediatric Mental Health Practitioner</t>
  </si>
  <si>
    <t>Ratio for Substance Use Disorder Practitioner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</si>
</sst>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1" fillId="0" borderId="0" xfId="1" applyNumberFormat="1" applyFont="1"/>
    <xf numFmtId="0" fontId="0" fillId="3" borderId="1" xfId="0" applyFont="1" applyFill="1" applyBorder="1"/>
    <xf numFmtId="0" fontId="0" fillId="3" borderId="1" xfId="0" applyFont="1" applyFill="1" applyBorder="1" applyAlignment="1">
      <alignment vertical="center" wrapText="1"/>
    </xf>
    <xf numFmtId="9" fontId="0" fillId="3" borderId="1" xfId="0" applyNumberFormat="1" applyFont="1" applyFill="1" applyBorder="1"/>
    <xf numFmtId="9" fontId="0" fillId="3" borderId="1" xfId="1" applyNumberFormat="1" applyFont="1" applyFill="1" applyBorder="1"/>
    <xf numFmtId="0" fontId="0" fillId="0" borderId="8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0" borderId="8" xfId="1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4" borderId="0" xfId="0" applyFont="1" applyFill="1"/>
    <xf numFmtId="0" fontId="0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2" fillId="4" borderId="0" xfId="0" applyNumberFormat="1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4" borderId="1" xfId="0" applyFont="1" applyFill="1" applyBorder="1"/>
    <xf numFmtId="0" fontId="0" fillId="0" borderId="9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ill="1" applyBorder="1" applyAlignment="1">
      <alignment vertical="center" wrapText="1"/>
    </xf>
    <xf numFmtId="0" fontId="0" fillId="6" borderId="0" xfId="0" applyFont="1" applyFill="1" applyBorder="1"/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owers, Brooke" id="{9F82828D-304F-4EC8-86CD-09E844522D65}" userId="S::bgpowe@hcpf.co.gov::7fd93cf2-7c03-4c52-bd21-149568fa9d9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5" dT="2019-04-12T15:48:24.17" personId="{9F82828D-304F-4EC8-86CD-09E844522D65}" id="{31AD227D-08E5-4F22-B9E9-9C80C1C83B60}">
    <text xml:space="preserve">duplicated?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8"/>
  <sheetViews>
    <sheetView zoomScale="90" zoomScaleNormal="90" workbookViewId="0">
      <selection activeCell="B23" sqref="B23"/>
    </sheetView>
  </sheetViews>
  <sheetFormatPr defaultColWidth="9.1796875" defaultRowHeight="18.75" customHeight="1" x14ac:dyDescent="0.35"/>
  <cols>
    <col min="1" max="2" width="13.81640625" style="1" customWidth="1"/>
    <col min="3" max="3" width="37.26953125" style="1" bestFit="1" customWidth="1"/>
    <col min="4" max="4" width="20.81640625" style="1" customWidth="1"/>
    <col min="5" max="6" width="13.81640625" style="1" customWidth="1"/>
    <col min="7" max="7" width="15.54296875" style="1" bestFit="1" customWidth="1"/>
    <col min="8" max="8" width="13.81640625" style="1" customWidth="1"/>
    <col min="9" max="9" width="21.1796875" style="1" bestFit="1" customWidth="1"/>
    <col min="10" max="10" width="13.81640625" style="1" customWidth="1"/>
    <col min="11" max="11" width="21.54296875" style="1" bestFit="1" customWidth="1"/>
    <col min="12" max="13" width="13.81640625" style="1" customWidth="1"/>
    <col min="14" max="16384" width="9.1796875" style="1"/>
  </cols>
  <sheetData>
    <row r="1" spans="1:12" ht="18.75" customHeight="1" x14ac:dyDescent="0.3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93.75" customHeight="1" x14ac:dyDescent="0.35">
      <c r="A2" s="4" t="s">
        <v>1</v>
      </c>
      <c r="B2" s="4" t="s">
        <v>2</v>
      </c>
      <c r="C2" s="4" t="s">
        <v>3</v>
      </c>
      <c r="D2" s="3" t="s">
        <v>4</v>
      </c>
      <c r="E2" s="21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  <c r="K2" s="6" t="s">
        <v>11</v>
      </c>
      <c r="L2" s="4" t="s">
        <v>12</v>
      </c>
    </row>
    <row r="3" spans="1:12" ht="18.75" customHeight="1" x14ac:dyDescent="0.35">
      <c r="A3" s="24">
        <v>1369420</v>
      </c>
      <c r="B3" s="24" t="s">
        <v>13</v>
      </c>
      <c r="C3" s="24" t="s">
        <v>14</v>
      </c>
      <c r="D3" s="24">
        <v>1</v>
      </c>
      <c r="E3" s="24"/>
      <c r="F3" s="24">
        <v>0</v>
      </c>
      <c r="G3" s="24">
        <v>0</v>
      </c>
      <c r="H3" s="24">
        <v>0</v>
      </c>
      <c r="I3" s="25">
        <f>H3/D3</f>
        <v>0</v>
      </c>
      <c r="J3" s="24">
        <v>0</v>
      </c>
      <c r="K3" s="25">
        <f>J3/D3</f>
        <v>0</v>
      </c>
      <c r="L3" s="24" t="s">
        <v>15</v>
      </c>
    </row>
    <row r="4" spans="1:12" ht="18.75" customHeight="1" x14ac:dyDescent="0.35">
      <c r="A4" s="24">
        <v>2620812</v>
      </c>
      <c r="B4" s="24" t="s">
        <v>13</v>
      </c>
      <c r="C4" s="24" t="s">
        <v>16</v>
      </c>
      <c r="D4" s="24">
        <v>3</v>
      </c>
      <c r="E4" s="24"/>
      <c r="F4" s="24">
        <v>0</v>
      </c>
      <c r="G4" s="24">
        <v>0</v>
      </c>
      <c r="H4" s="24">
        <f>D4</f>
        <v>3</v>
      </c>
      <c r="I4" s="25">
        <f t="shared" ref="I4:I67" si="0">H4/D4</f>
        <v>1</v>
      </c>
      <c r="J4" s="24">
        <v>0</v>
      </c>
      <c r="K4" s="25">
        <f t="shared" ref="K4:K67" si="1">J4/D4</f>
        <v>0</v>
      </c>
      <c r="L4" s="24" t="s">
        <v>15</v>
      </c>
    </row>
    <row r="5" spans="1:12" ht="18.75" customHeight="1" x14ac:dyDescent="0.35">
      <c r="A5" s="24">
        <v>2620812</v>
      </c>
      <c r="B5" s="24" t="s">
        <v>13</v>
      </c>
      <c r="C5" s="24" t="s">
        <v>17</v>
      </c>
      <c r="D5" s="24">
        <v>3</v>
      </c>
      <c r="E5" s="24"/>
      <c r="F5" s="24">
        <v>0</v>
      </c>
      <c r="G5" s="24">
        <v>0</v>
      </c>
      <c r="H5" s="24">
        <f t="shared" ref="H5:H27" si="2">D5</f>
        <v>3</v>
      </c>
      <c r="I5" s="25">
        <f t="shared" si="0"/>
        <v>1</v>
      </c>
      <c r="J5" s="24">
        <v>0</v>
      </c>
      <c r="K5" s="25">
        <f t="shared" si="1"/>
        <v>0</v>
      </c>
      <c r="L5" s="24" t="s">
        <v>15</v>
      </c>
    </row>
    <row r="6" spans="1:12" ht="18.75" customHeight="1" x14ac:dyDescent="0.35">
      <c r="A6" s="24">
        <v>2620812</v>
      </c>
      <c r="B6" s="24" t="s">
        <v>13</v>
      </c>
      <c r="C6" s="24" t="s">
        <v>18</v>
      </c>
      <c r="D6" s="24">
        <v>3</v>
      </c>
      <c r="E6" s="24"/>
      <c r="F6" s="24">
        <v>0</v>
      </c>
      <c r="G6" s="24">
        <v>0</v>
      </c>
      <c r="H6" s="24">
        <f t="shared" si="2"/>
        <v>3</v>
      </c>
      <c r="I6" s="25">
        <f t="shared" si="0"/>
        <v>1</v>
      </c>
      <c r="J6" s="24">
        <v>0</v>
      </c>
      <c r="K6" s="25">
        <f t="shared" si="1"/>
        <v>0</v>
      </c>
      <c r="L6" s="24" t="s">
        <v>15</v>
      </c>
    </row>
    <row r="7" spans="1:12" ht="18.75" customHeight="1" x14ac:dyDescent="0.35">
      <c r="A7" s="24">
        <v>4003828</v>
      </c>
      <c r="B7" s="24" t="s">
        <v>19</v>
      </c>
      <c r="C7" s="24" t="s">
        <v>16</v>
      </c>
      <c r="D7" s="24">
        <v>2</v>
      </c>
      <c r="E7" s="24"/>
      <c r="F7" s="24">
        <v>0</v>
      </c>
      <c r="G7" s="24">
        <v>0</v>
      </c>
      <c r="H7" s="24">
        <f t="shared" si="2"/>
        <v>2</v>
      </c>
      <c r="I7" s="25">
        <f t="shared" si="0"/>
        <v>1</v>
      </c>
      <c r="J7" s="24">
        <v>0</v>
      </c>
      <c r="K7" s="25">
        <f t="shared" si="1"/>
        <v>0</v>
      </c>
      <c r="L7" s="24" t="s">
        <v>15</v>
      </c>
    </row>
    <row r="8" spans="1:12" ht="18.75" customHeight="1" x14ac:dyDescent="0.35">
      <c r="A8" s="24">
        <v>4004313</v>
      </c>
      <c r="B8" s="24" t="s">
        <v>13</v>
      </c>
      <c r="C8" s="24" t="s">
        <v>17</v>
      </c>
      <c r="D8" s="24">
        <v>1</v>
      </c>
      <c r="E8" s="24"/>
      <c r="F8" s="24">
        <v>0</v>
      </c>
      <c r="G8" s="24">
        <v>0</v>
      </c>
      <c r="H8" s="24">
        <f t="shared" si="2"/>
        <v>1</v>
      </c>
      <c r="I8" s="25">
        <f t="shared" si="0"/>
        <v>1</v>
      </c>
      <c r="J8" s="24">
        <v>0</v>
      </c>
      <c r="K8" s="25">
        <f t="shared" si="1"/>
        <v>0</v>
      </c>
      <c r="L8" s="24" t="s">
        <v>15</v>
      </c>
    </row>
    <row r="9" spans="1:12" ht="18.75" customHeight="1" x14ac:dyDescent="0.35">
      <c r="A9" s="24">
        <v>4005492</v>
      </c>
      <c r="B9" s="24" t="s">
        <v>20</v>
      </c>
      <c r="C9" s="24" t="s">
        <v>17</v>
      </c>
      <c r="D9" s="24">
        <v>2</v>
      </c>
      <c r="E9" s="24"/>
      <c r="F9" s="24">
        <v>0</v>
      </c>
      <c r="G9" s="24">
        <v>0</v>
      </c>
      <c r="H9" s="24">
        <f t="shared" si="2"/>
        <v>2</v>
      </c>
      <c r="I9" s="25">
        <f t="shared" si="0"/>
        <v>1</v>
      </c>
      <c r="J9" s="24">
        <v>0</v>
      </c>
      <c r="K9" s="25">
        <f t="shared" si="1"/>
        <v>0</v>
      </c>
      <c r="L9" s="24" t="s">
        <v>15</v>
      </c>
    </row>
    <row r="10" spans="1:12" ht="18.75" customHeight="1" x14ac:dyDescent="0.35">
      <c r="A10" s="24">
        <v>4006110</v>
      </c>
      <c r="B10" s="24" t="s">
        <v>21</v>
      </c>
      <c r="C10" s="24" t="s">
        <v>17</v>
      </c>
      <c r="D10" s="24">
        <v>1</v>
      </c>
      <c r="E10" s="24"/>
      <c r="F10" s="24">
        <v>0</v>
      </c>
      <c r="G10" s="24">
        <v>0</v>
      </c>
      <c r="H10" s="24">
        <f t="shared" si="2"/>
        <v>1</v>
      </c>
      <c r="I10" s="25">
        <f t="shared" si="0"/>
        <v>1</v>
      </c>
      <c r="J10" s="24">
        <v>0</v>
      </c>
      <c r="K10" s="25">
        <f t="shared" si="1"/>
        <v>0</v>
      </c>
      <c r="L10" s="24" t="s">
        <v>15</v>
      </c>
    </row>
    <row r="11" spans="1:12" ht="18.75" customHeight="1" x14ac:dyDescent="0.35">
      <c r="A11" s="24">
        <v>4012381</v>
      </c>
      <c r="B11" s="24" t="s">
        <v>13</v>
      </c>
      <c r="C11" s="24" t="s">
        <v>17</v>
      </c>
      <c r="D11" s="24">
        <v>3</v>
      </c>
      <c r="E11" s="24"/>
      <c r="F11" s="24">
        <v>0</v>
      </c>
      <c r="G11" s="24">
        <v>0</v>
      </c>
      <c r="H11" s="24">
        <f t="shared" si="2"/>
        <v>3</v>
      </c>
      <c r="I11" s="25">
        <f t="shared" si="0"/>
        <v>1</v>
      </c>
      <c r="J11" s="24">
        <f>D11</f>
        <v>3</v>
      </c>
      <c r="K11" s="25">
        <f t="shared" si="1"/>
        <v>1</v>
      </c>
      <c r="L11" s="24" t="s">
        <v>15</v>
      </c>
    </row>
    <row r="12" spans="1:12" ht="18.75" customHeight="1" x14ac:dyDescent="0.35">
      <c r="A12" s="24">
        <v>4016424</v>
      </c>
      <c r="B12" s="24" t="s">
        <v>21</v>
      </c>
      <c r="C12" s="24" t="s">
        <v>16</v>
      </c>
      <c r="D12" s="24">
        <v>1</v>
      </c>
      <c r="E12" s="24"/>
      <c r="F12" s="24">
        <v>0</v>
      </c>
      <c r="G12" s="24">
        <v>0</v>
      </c>
      <c r="H12" s="24">
        <f t="shared" si="2"/>
        <v>1</v>
      </c>
      <c r="I12" s="25">
        <f t="shared" si="0"/>
        <v>1</v>
      </c>
      <c r="J12" s="24">
        <f t="shared" ref="J12:J14" si="3">D12</f>
        <v>1</v>
      </c>
      <c r="K12" s="25">
        <f t="shared" si="1"/>
        <v>1</v>
      </c>
      <c r="L12" s="24" t="s">
        <v>15</v>
      </c>
    </row>
    <row r="13" spans="1:12" ht="18.75" customHeight="1" x14ac:dyDescent="0.35">
      <c r="A13" s="24">
        <v>4016424</v>
      </c>
      <c r="B13" s="24" t="s">
        <v>21</v>
      </c>
      <c r="C13" s="24" t="s">
        <v>17</v>
      </c>
      <c r="D13" s="24">
        <v>4</v>
      </c>
      <c r="E13" s="24"/>
      <c r="F13" s="24">
        <v>0</v>
      </c>
      <c r="G13" s="24">
        <v>0</v>
      </c>
      <c r="H13" s="24">
        <f t="shared" si="2"/>
        <v>4</v>
      </c>
      <c r="I13" s="25">
        <f t="shared" si="0"/>
        <v>1</v>
      </c>
      <c r="J13" s="24">
        <f t="shared" si="3"/>
        <v>4</v>
      </c>
      <c r="K13" s="25">
        <f t="shared" si="1"/>
        <v>1</v>
      </c>
      <c r="L13" s="24" t="s">
        <v>15</v>
      </c>
    </row>
    <row r="14" spans="1:12" ht="18.75" customHeight="1" x14ac:dyDescent="0.35">
      <c r="A14" s="24">
        <v>4017935</v>
      </c>
      <c r="B14" s="24" t="s">
        <v>13</v>
      </c>
      <c r="C14" s="24" t="s">
        <v>17</v>
      </c>
      <c r="D14" s="24">
        <v>2</v>
      </c>
      <c r="E14" s="24"/>
      <c r="F14" s="24">
        <v>0</v>
      </c>
      <c r="G14" s="24">
        <v>0</v>
      </c>
      <c r="H14" s="24">
        <f t="shared" si="2"/>
        <v>2</v>
      </c>
      <c r="I14" s="25">
        <f t="shared" si="0"/>
        <v>1</v>
      </c>
      <c r="J14" s="24">
        <f t="shared" si="3"/>
        <v>2</v>
      </c>
      <c r="K14" s="25">
        <f t="shared" si="1"/>
        <v>1</v>
      </c>
      <c r="L14" s="24" t="s">
        <v>15</v>
      </c>
    </row>
    <row r="15" spans="1:12" ht="18.75" customHeight="1" x14ac:dyDescent="0.35">
      <c r="A15" s="24">
        <v>4257871</v>
      </c>
      <c r="B15" s="24" t="s">
        <v>13</v>
      </c>
      <c r="C15" s="24" t="s">
        <v>17</v>
      </c>
      <c r="D15" s="24">
        <v>1</v>
      </c>
      <c r="E15" s="24"/>
      <c r="F15" s="24">
        <v>0</v>
      </c>
      <c r="G15" s="24">
        <v>0</v>
      </c>
      <c r="H15" s="24">
        <f t="shared" si="2"/>
        <v>1</v>
      </c>
      <c r="I15" s="25">
        <f t="shared" si="0"/>
        <v>1</v>
      </c>
      <c r="J15" s="24">
        <v>0</v>
      </c>
      <c r="K15" s="25">
        <f t="shared" si="1"/>
        <v>0</v>
      </c>
      <c r="L15" s="24" t="s">
        <v>15</v>
      </c>
    </row>
    <row r="16" spans="1:12" ht="18.75" customHeight="1" x14ac:dyDescent="0.35">
      <c r="A16" s="24">
        <v>4280270</v>
      </c>
      <c r="B16" s="24" t="s">
        <v>22</v>
      </c>
      <c r="C16" s="24" t="s">
        <v>16</v>
      </c>
      <c r="D16" s="24">
        <v>1</v>
      </c>
      <c r="E16" s="24"/>
      <c r="F16" s="24">
        <v>0</v>
      </c>
      <c r="G16" s="24">
        <v>0</v>
      </c>
      <c r="H16" s="24">
        <f t="shared" si="2"/>
        <v>1</v>
      </c>
      <c r="I16" s="25">
        <f t="shared" si="0"/>
        <v>1</v>
      </c>
      <c r="J16" s="24">
        <v>0</v>
      </c>
      <c r="K16" s="25">
        <f t="shared" si="1"/>
        <v>0</v>
      </c>
      <c r="L16" s="24" t="s">
        <v>15</v>
      </c>
    </row>
    <row r="17" spans="1:12" ht="18.75" customHeight="1" x14ac:dyDescent="0.35">
      <c r="A17" s="24">
        <v>4280270</v>
      </c>
      <c r="B17" s="24" t="s">
        <v>22</v>
      </c>
      <c r="C17" s="24" t="s">
        <v>17</v>
      </c>
      <c r="D17" s="24">
        <v>1</v>
      </c>
      <c r="E17" s="24"/>
      <c r="F17" s="24">
        <v>0</v>
      </c>
      <c r="G17" s="24">
        <v>0</v>
      </c>
      <c r="H17" s="24">
        <f t="shared" si="2"/>
        <v>1</v>
      </c>
      <c r="I17" s="25">
        <f t="shared" si="0"/>
        <v>1</v>
      </c>
      <c r="J17" s="24">
        <v>0</v>
      </c>
      <c r="K17" s="25">
        <f t="shared" si="1"/>
        <v>0</v>
      </c>
      <c r="L17" s="24" t="s">
        <v>15</v>
      </c>
    </row>
    <row r="18" spans="1:12" ht="18.75" customHeight="1" x14ac:dyDescent="0.35">
      <c r="A18" s="24">
        <v>4321863</v>
      </c>
      <c r="B18" s="24" t="s">
        <v>23</v>
      </c>
      <c r="C18" s="24" t="s">
        <v>16</v>
      </c>
      <c r="D18" s="24">
        <v>8</v>
      </c>
      <c r="E18" s="24"/>
      <c r="F18" s="24">
        <v>0</v>
      </c>
      <c r="G18" s="24">
        <v>0</v>
      </c>
      <c r="H18" s="24">
        <f t="shared" si="2"/>
        <v>8</v>
      </c>
      <c r="I18" s="25">
        <f t="shared" si="0"/>
        <v>1</v>
      </c>
      <c r="J18" s="24">
        <f>D18</f>
        <v>8</v>
      </c>
      <c r="K18" s="25">
        <f t="shared" si="1"/>
        <v>1</v>
      </c>
      <c r="L18" s="24" t="s">
        <v>15</v>
      </c>
    </row>
    <row r="19" spans="1:12" ht="18.75" customHeight="1" x14ac:dyDescent="0.35">
      <c r="A19" s="24">
        <v>4321863</v>
      </c>
      <c r="B19" s="24" t="s">
        <v>23</v>
      </c>
      <c r="C19" s="24" t="s">
        <v>17</v>
      </c>
      <c r="D19" s="24">
        <v>1</v>
      </c>
      <c r="E19" s="24"/>
      <c r="F19" s="24">
        <v>0</v>
      </c>
      <c r="G19" s="24">
        <v>0</v>
      </c>
      <c r="H19" s="24">
        <f t="shared" si="2"/>
        <v>1</v>
      </c>
      <c r="I19" s="25">
        <f t="shared" si="0"/>
        <v>1</v>
      </c>
      <c r="J19" s="24">
        <v>0</v>
      </c>
      <c r="K19" s="25">
        <f t="shared" si="1"/>
        <v>0</v>
      </c>
      <c r="L19" s="24" t="s">
        <v>15</v>
      </c>
    </row>
    <row r="20" spans="1:12" ht="18.75" customHeight="1" x14ac:dyDescent="0.35">
      <c r="A20" s="24">
        <v>4321863</v>
      </c>
      <c r="B20" s="24" t="s">
        <v>23</v>
      </c>
      <c r="C20" s="24" t="s">
        <v>17</v>
      </c>
      <c r="D20" s="24">
        <v>1</v>
      </c>
      <c r="E20" s="24"/>
      <c r="F20" s="24">
        <v>0</v>
      </c>
      <c r="G20" s="24">
        <v>0</v>
      </c>
      <c r="H20" s="24">
        <f t="shared" si="2"/>
        <v>1</v>
      </c>
      <c r="I20" s="25">
        <f t="shared" si="0"/>
        <v>1</v>
      </c>
      <c r="J20" s="24">
        <f>D20</f>
        <v>1</v>
      </c>
      <c r="K20" s="25">
        <f t="shared" si="1"/>
        <v>1</v>
      </c>
      <c r="L20" s="24" t="s">
        <v>15</v>
      </c>
    </row>
    <row r="21" spans="1:12" ht="18.75" customHeight="1" x14ac:dyDescent="0.35">
      <c r="A21" s="24">
        <v>4326377</v>
      </c>
      <c r="B21" s="24" t="s">
        <v>13</v>
      </c>
      <c r="C21" s="24" t="s">
        <v>17</v>
      </c>
      <c r="D21" s="24">
        <v>1</v>
      </c>
      <c r="E21" s="24"/>
      <c r="F21" s="24">
        <v>0</v>
      </c>
      <c r="G21" s="24">
        <v>0</v>
      </c>
      <c r="H21" s="24">
        <f t="shared" si="2"/>
        <v>1</v>
      </c>
      <c r="I21" s="25">
        <f t="shared" si="0"/>
        <v>1</v>
      </c>
      <c r="J21" s="24">
        <v>0</v>
      </c>
      <c r="K21" s="25">
        <f t="shared" si="1"/>
        <v>0</v>
      </c>
      <c r="L21" s="24" t="s">
        <v>15</v>
      </c>
    </row>
    <row r="22" spans="1:12" ht="18.75" customHeight="1" x14ac:dyDescent="0.35">
      <c r="A22" s="24">
        <v>4835047</v>
      </c>
      <c r="B22" s="24" t="s">
        <v>13</v>
      </c>
      <c r="C22" s="24" t="s">
        <v>17</v>
      </c>
      <c r="D22" s="24">
        <v>1</v>
      </c>
      <c r="E22" s="24"/>
      <c r="F22" s="24">
        <v>0</v>
      </c>
      <c r="G22" s="24">
        <v>0</v>
      </c>
      <c r="H22" s="24">
        <f t="shared" si="2"/>
        <v>1</v>
      </c>
      <c r="I22" s="25">
        <f t="shared" si="0"/>
        <v>1</v>
      </c>
      <c r="J22" s="24">
        <v>0</v>
      </c>
      <c r="K22" s="25">
        <f t="shared" si="1"/>
        <v>0</v>
      </c>
      <c r="L22" s="24" t="s">
        <v>15</v>
      </c>
    </row>
    <row r="23" spans="1:12" ht="18.75" customHeight="1" x14ac:dyDescent="0.35">
      <c r="A23" s="24">
        <v>5000203</v>
      </c>
      <c r="B23" s="24" t="s">
        <v>24</v>
      </c>
      <c r="C23" s="24" t="s">
        <v>17</v>
      </c>
      <c r="D23" s="24">
        <v>1</v>
      </c>
      <c r="E23" s="24"/>
      <c r="F23" s="24">
        <v>0</v>
      </c>
      <c r="G23" s="24">
        <v>0</v>
      </c>
      <c r="H23" s="24">
        <f t="shared" si="2"/>
        <v>1</v>
      </c>
      <c r="I23" s="25">
        <f t="shared" si="0"/>
        <v>1</v>
      </c>
      <c r="J23" s="24">
        <v>0</v>
      </c>
      <c r="K23" s="25">
        <f t="shared" si="1"/>
        <v>0</v>
      </c>
      <c r="L23" s="24" t="s">
        <v>15</v>
      </c>
    </row>
    <row r="24" spans="1:12" ht="18.75" customHeight="1" x14ac:dyDescent="0.35">
      <c r="A24" s="24">
        <v>5638200</v>
      </c>
      <c r="B24" s="24" t="s">
        <v>25</v>
      </c>
      <c r="C24" s="24" t="s">
        <v>16</v>
      </c>
      <c r="D24" s="24">
        <v>4</v>
      </c>
      <c r="E24" s="24"/>
      <c r="F24" s="24">
        <v>0</v>
      </c>
      <c r="G24" s="24">
        <v>0</v>
      </c>
      <c r="H24" s="24">
        <f t="shared" si="2"/>
        <v>4</v>
      </c>
      <c r="I24" s="25">
        <f t="shared" si="0"/>
        <v>1</v>
      </c>
      <c r="J24" s="24">
        <v>0</v>
      </c>
      <c r="K24" s="25">
        <f t="shared" si="1"/>
        <v>0</v>
      </c>
      <c r="L24" s="24" t="s">
        <v>15</v>
      </c>
    </row>
    <row r="25" spans="1:12" ht="18.75" customHeight="1" x14ac:dyDescent="0.35">
      <c r="A25" s="24">
        <v>5638275</v>
      </c>
      <c r="B25" s="24" t="s">
        <v>13</v>
      </c>
      <c r="C25" s="24" t="s">
        <v>17</v>
      </c>
      <c r="D25" s="24">
        <v>1</v>
      </c>
      <c r="E25" s="24"/>
      <c r="F25" s="24">
        <v>0</v>
      </c>
      <c r="G25" s="24">
        <v>0</v>
      </c>
      <c r="H25" s="24">
        <f t="shared" si="2"/>
        <v>1</v>
      </c>
      <c r="I25" s="25">
        <f t="shared" si="0"/>
        <v>1</v>
      </c>
      <c r="J25" s="24">
        <v>0</v>
      </c>
      <c r="K25" s="25">
        <f t="shared" si="1"/>
        <v>0</v>
      </c>
      <c r="L25" s="24" t="s">
        <v>15</v>
      </c>
    </row>
    <row r="26" spans="1:12" ht="18.75" customHeight="1" x14ac:dyDescent="0.35">
      <c r="A26" s="24">
        <v>5638952</v>
      </c>
      <c r="B26" s="24" t="s">
        <v>23</v>
      </c>
      <c r="C26" s="24" t="s">
        <v>16</v>
      </c>
      <c r="D26" s="24">
        <v>1</v>
      </c>
      <c r="E26" s="24"/>
      <c r="F26" s="24">
        <v>0</v>
      </c>
      <c r="G26" s="24">
        <v>0</v>
      </c>
      <c r="H26" s="24">
        <f t="shared" si="2"/>
        <v>1</v>
      </c>
      <c r="I26" s="25">
        <f t="shared" si="0"/>
        <v>1</v>
      </c>
      <c r="J26" s="24">
        <v>0</v>
      </c>
      <c r="K26" s="25">
        <f t="shared" si="1"/>
        <v>0</v>
      </c>
      <c r="L26" s="24" t="s">
        <v>15</v>
      </c>
    </row>
    <row r="27" spans="1:12" ht="18.75" customHeight="1" x14ac:dyDescent="0.35">
      <c r="A27" s="24">
        <v>5638952</v>
      </c>
      <c r="B27" s="24" t="s">
        <v>23</v>
      </c>
      <c r="C27" s="24" t="s">
        <v>16</v>
      </c>
      <c r="D27" s="24">
        <v>1</v>
      </c>
      <c r="E27" s="24"/>
      <c r="F27" s="24">
        <v>0</v>
      </c>
      <c r="G27" s="24">
        <v>0</v>
      </c>
      <c r="H27" s="24">
        <f t="shared" si="2"/>
        <v>1</v>
      </c>
      <c r="I27" s="25">
        <f t="shared" si="0"/>
        <v>1</v>
      </c>
      <c r="J27" s="24">
        <f>D27</f>
        <v>1</v>
      </c>
      <c r="K27" s="25">
        <f t="shared" si="1"/>
        <v>1</v>
      </c>
      <c r="L27" s="24" t="s">
        <v>15</v>
      </c>
    </row>
    <row r="28" spans="1:12" ht="18.75" customHeight="1" x14ac:dyDescent="0.35">
      <c r="A28" s="24">
        <v>5638952</v>
      </c>
      <c r="B28" s="24" t="s">
        <v>23</v>
      </c>
      <c r="C28" s="24" t="s">
        <v>17</v>
      </c>
      <c r="D28" s="24">
        <v>1</v>
      </c>
      <c r="E28" s="24"/>
      <c r="F28" s="24">
        <v>0</v>
      </c>
      <c r="G28" s="24">
        <v>0</v>
      </c>
      <c r="H28" s="24">
        <v>0</v>
      </c>
      <c r="I28" s="25">
        <f t="shared" si="0"/>
        <v>0</v>
      </c>
      <c r="J28" s="24">
        <v>0</v>
      </c>
      <c r="K28" s="25">
        <f t="shared" si="1"/>
        <v>0</v>
      </c>
      <c r="L28" s="24" t="s">
        <v>15</v>
      </c>
    </row>
    <row r="29" spans="1:12" ht="18.75" customHeight="1" x14ac:dyDescent="0.35">
      <c r="A29" s="24">
        <v>5638952</v>
      </c>
      <c r="B29" s="24" t="s">
        <v>23</v>
      </c>
      <c r="C29" s="24" t="s">
        <v>17</v>
      </c>
      <c r="D29" s="24">
        <v>1</v>
      </c>
      <c r="E29" s="24"/>
      <c r="F29" s="24">
        <v>0</v>
      </c>
      <c r="G29" s="24">
        <v>0</v>
      </c>
      <c r="H29" s="24">
        <v>0</v>
      </c>
      <c r="I29" s="25">
        <f t="shared" si="0"/>
        <v>0</v>
      </c>
      <c r="J29" s="24">
        <f>D29</f>
        <v>1</v>
      </c>
      <c r="K29" s="25">
        <f t="shared" si="1"/>
        <v>1</v>
      </c>
      <c r="L29" s="24" t="s">
        <v>15</v>
      </c>
    </row>
    <row r="30" spans="1:12" ht="18.75" customHeight="1" x14ac:dyDescent="0.35">
      <c r="A30" s="24">
        <v>5684006</v>
      </c>
      <c r="B30" s="24" t="s">
        <v>26</v>
      </c>
      <c r="C30" s="24" t="s">
        <v>16</v>
      </c>
      <c r="D30" s="24">
        <v>11</v>
      </c>
      <c r="E30" s="24"/>
      <c r="F30" s="24">
        <v>0</v>
      </c>
      <c r="G30" s="24">
        <v>0</v>
      </c>
      <c r="H30" s="24">
        <f t="shared" ref="H30:H40" si="4">D30</f>
        <v>11</v>
      </c>
      <c r="I30" s="25">
        <f t="shared" si="0"/>
        <v>1</v>
      </c>
      <c r="J30" s="24">
        <v>0</v>
      </c>
      <c r="K30" s="25">
        <f t="shared" si="1"/>
        <v>0</v>
      </c>
      <c r="L30" s="24" t="s">
        <v>15</v>
      </c>
    </row>
    <row r="31" spans="1:12" ht="18.75" customHeight="1" x14ac:dyDescent="0.35">
      <c r="A31" s="24">
        <v>5970750</v>
      </c>
      <c r="B31" s="24" t="s">
        <v>27</v>
      </c>
      <c r="C31" s="24" t="s">
        <v>16</v>
      </c>
      <c r="D31" s="24">
        <v>4</v>
      </c>
      <c r="E31" s="24"/>
      <c r="F31" s="24">
        <v>0</v>
      </c>
      <c r="G31" s="24">
        <v>0</v>
      </c>
      <c r="H31" s="24">
        <f t="shared" si="4"/>
        <v>4</v>
      </c>
      <c r="I31" s="25">
        <f t="shared" si="0"/>
        <v>1</v>
      </c>
      <c r="J31" s="24">
        <v>0</v>
      </c>
      <c r="K31" s="25">
        <f t="shared" si="1"/>
        <v>0</v>
      </c>
      <c r="L31" s="24" t="s">
        <v>15</v>
      </c>
    </row>
    <row r="32" spans="1:12" ht="18.75" customHeight="1" x14ac:dyDescent="0.35">
      <c r="A32" s="24">
        <v>5970750</v>
      </c>
      <c r="B32" s="24" t="s">
        <v>27</v>
      </c>
      <c r="C32" s="24" t="s">
        <v>28</v>
      </c>
      <c r="D32" s="24">
        <v>2</v>
      </c>
      <c r="E32" s="24"/>
      <c r="F32" s="24">
        <v>0</v>
      </c>
      <c r="G32" s="24">
        <v>0</v>
      </c>
      <c r="H32" s="24">
        <f t="shared" si="4"/>
        <v>2</v>
      </c>
      <c r="I32" s="25">
        <f t="shared" si="0"/>
        <v>1</v>
      </c>
      <c r="J32" s="24">
        <v>0</v>
      </c>
      <c r="K32" s="25">
        <f t="shared" si="1"/>
        <v>0</v>
      </c>
      <c r="L32" s="24" t="s">
        <v>15</v>
      </c>
    </row>
    <row r="33" spans="1:12" ht="18.75" customHeight="1" x14ac:dyDescent="0.35">
      <c r="A33" s="24">
        <v>5970750</v>
      </c>
      <c r="B33" s="24" t="s">
        <v>27</v>
      </c>
      <c r="C33" s="24" t="s">
        <v>17</v>
      </c>
      <c r="D33" s="24">
        <v>2</v>
      </c>
      <c r="E33" s="24"/>
      <c r="F33" s="24">
        <v>0</v>
      </c>
      <c r="G33" s="24">
        <v>0</v>
      </c>
      <c r="H33" s="24">
        <f t="shared" si="4"/>
        <v>2</v>
      </c>
      <c r="I33" s="25">
        <f t="shared" si="0"/>
        <v>1</v>
      </c>
      <c r="J33" s="24">
        <v>0</v>
      </c>
      <c r="K33" s="25">
        <f t="shared" si="1"/>
        <v>0</v>
      </c>
      <c r="L33" s="24" t="s">
        <v>15</v>
      </c>
    </row>
    <row r="34" spans="1:12" ht="18.75" customHeight="1" x14ac:dyDescent="0.35">
      <c r="A34" s="24">
        <v>6887236</v>
      </c>
      <c r="B34" s="24" t="s">
        <v>29</v>
      </c>
      <c r="C34" s="24" t="s">
        <v>16</v>
      </c>
      <c r="D34" s="24">
        <v>1</v>
      </c>
      <c r="E34" s="24"/>
      <c r="F34" s="24">
        <v>0</v>
      </c>
      <c r="G34" s="24">
        <v>0</v>
      </c>
      <c r="H34" s="24">
        <f t="shared" si="4"/>
        <v>1</v>
      </c>
      <c r="I34" s="25">
        <f t="shared" si="0"/>
        <v>1</v>
      </c>
      <c r="J34" s="24">
        <v>0</v>
      </c>
      <c r="K34" s="25">
        <f t="shared" si="1"/>
        <v>0</v>
      </c>
      <c r="L34" s="24" t="s">
        <v>15</v>
      </c>
    </row>
    <row r="35" spans="1:12" ht="18.75" customHeight="1" x14ac:dyDescent="0.35">
      <c r="A35" s="24">
        <v>7725779</v>
      </c>
      <c r="B35" s="24" t="s">
        <v>13</v>
      </c>
      <c r="C35" s="24" t="s">
        <v>16</v>
      </c>
      <c r="D35" s="24">
        <v>1</v>
      </c>
      <c r="E35" s="24"/>
      <c r="F35" s="24">
        <v>0</v>
      </c>
      <c r="G35" s="24">
        <v>0</v>
      </c>
      <c r="H35" s="24">
        <f t="shared" si="4"/>
        <v>1</v>
      </c>
      <c r="I35" s="25">
        <f t="shared" si="0"/>
        <v>1</v>
      </c>
      <c r="J35" s="24">
        <v>0</v>
      </c>
      <c r="K35" s="25">
        <f t="shared" si="1"/>
        <v>0</v>
      </c>
      <c r="L35" s="24" t="s">
        <v>15</v>
      </c>
    </row>
    <row r="36" spans="1:12" ht="18.75" customHeight="1" x14ac:dyDescent="0.35">
      <c r="A36" s="24">
        <v>7725779</v>
      </c>
      <c r="B36" s="24" t="s">
        <v>13</v>
      </c>
      <c r="C36" s="24" t="s">
        <v>17</v>
      </c>
      <c r="D36" s="24">
        <v>1</v>
      </c>
      <c r="E36" s="24"/>
      <c r="F36" s="24">
        <v>0</v>
      </c>
      <c r="G36" s="24">
        <v>0</v>
      </c>
      <c r="H36" s="24">
        <f t="shared" si="4"/>
        <v>1</v>
      </c>
      <c r="I36" s="25">
        <f t="shared" si="0"/>
        <v>1</v>
      </c>
      <c r="J36" s="24">
        <v>0</v>
      </c>
      <c r="K36" s="25">
        <f t="shared" si="1"/>
        <v>0</v>
      </c>
      <c r="L36" s="24" t="s">
        <v>15</v>
      </c>
    </row>
    <row r="37" spans="1:12" ht="18.75" customHeight="1" x14ac:dyDescent="0.35">
      <c r="A37" s="24">
        <v>9057064</v>
      </c>
      <c r="B37" s="24" t="s">
        <v>30</v>
      </c>
      <c r="C37" s="24" t="s">
        <v>17</v>
      </c>
      <c r="D37" s="24">
        <v>1</v>
      </c>
      <c r="E37" s="24"/>
      <c r="F37" s="24">
        <v>0</v>
      </c>
      <c r="G37" s="24">
        <v>0</v>
      </c>
      <c r="H37" s="24">
        <f t="shared" si="4"/>
        <v>1</v>
      </c>
      <c r="I37" s="25">
        <f t="shared" si="0"/>
        <v>1</v>
      </c>
      <c r="J37" s="24">
        <v>0</v>
      </c>
      <c r="K37" s="25">
        <f t="shared" si="1"/>
        <v>0</v>
      </c>
      <c r="L37" s="24" t="s">
        <v>15</v>
      </c>
    </row>
    <row r="38" spans="1:12" ht="18.75" customHeight="1" x14ac:dyDescent="0.35">
      <c r="A38" s="24">
        <v>1245420892</v>
      </c>
      <c r="B38" s="24" t="s">
        <v>23</v>
      </c>
      <c r="C38" s="24" t="s">
        <v>17</v>
      </c>
      <c r="D38" s="24">
        <v>1</v>
      </c>
      <c r="E38" s="24"/>
      <c r="F38" s="24">
        <v>0</v>
      </c>
      <c r="G38" s="24">
        <v>0</v>
      </c>
      <c r="H38" s="24">
        <f t="shared" si="4"/>
        <v>1</v>
      </c>
      <c r="I38" s="25">
        <f t="shared" si="0"/>
        <v>1</v>
      </c>
      <c r="J38" s="24">
        <f>D38</f>
        <v>1</v>
      </c>
      <c r="K38" s="25">
        <f t="shared" si="1"/>
        <v>1</v>
      </c>
      <c r="L38" s="24" t="s">
        <v>15</v>
      </c>
    </row>
    <row r="39" spans="1:12" ht="18.75" customHeight="1" x14ac:dyDescent="0.35">
      <c r="A39" s="24">
        <v>12701378</v>
      </c>
      <c r="B39" s="24" t="s">
        <v>13</v>
      </c>
      <c r="C39" s="24" t="s">
        <v>16</v>
      </c>
      <c r="D39" s="24">
        <v>1</v>
      </c>
      <c r="E39" s="24"/>
      <c r="F39" s="24">
        <v>0</v>
      </c>
      <c r="G39" s="24">
        <v>0</v>
      </c>
      <c r="H39" s="24">
        <f t="shared" si="4"/>
        <v>1</v>
      </c>
      <c r="I39" s="25">
        <f t="shared" si="0"/>
        <v>1</v>
      </c>
      <c r="J39" s="24">
        <v>0</v>
      </c>
      <c r="K39" s="25">
        <f t="shared" si="1"/>
        <v>0</v>
      </c>
      <c r="L39" s="24" t="s">
        <v>15</v>
      </c>
    </row>
    <row r="40" spans="1:12" ht="18.75" customHeight="1" x14ac:dyDescent="0.35">
      <c r="A40" s="24">
        <v>12701378</v>
      </c>
      <c r="B40" s="24" t="s">
        <v>13</v>
      </c>
      <c r="C40" s="24" t="s">
        <v>17</v>
      </c>
      <c r="D40" s="24">
        <v>9</v>
      </c>
      <c r="E40" s="24"/>
      <c r="F40" s="24">
        <v>0</v>
      </c>
      <c r="G40" s="24">
        <v>0</v>
      </c>
      <c r="H40" s="24">
        <f t="shared" si="4"/>
        <v>9</v>
      </c>
      <c r="I40" s="25">
        <f t="shared" si="0"/>
        <v>1</v>
      </c>
      <c r="J40" s="24">
        <v>0</v>
      </c>
      <c r="K40" s="25">
        <f t="shared" si="1"/>
        <v>0</v>
      </c>
      <c r="L40" s="24" t="s">
        <v>15</v>
      </c>
    </row>
    <row r="41" spans="1:12" ht="18.75" customHeight="1" x14ac:dyDescent="0.35">
      <c r="A41" s="24">
        <v>13020781</v>
      </c>
      <c r="B41" s="24" t="s">
        <v>13</v>
      </c>
      <c r="C41" s="24" t="s">
        <v>14</v>
      </c>
      <c r="D41" s="24">
        <v>1</v>
      </c>
      <c r="E41" s="24"/>
      <c r="F41" s="24">
        <v>0</v>
      </c>
      <c r="G41" s="24">
        <v>0</v>
      </c>
      <c r="H41" s="24">
        <v>0</v>
      </c>
      <c r="I41" s="25">
        <f t="shared" si="0"/>
        <v>0</v>
      </c>
      <c r="J41" s="24">
        <v>0</v>
      </c>
      <c r="K41" s="25">
        <f t="shared" si="1"/>
        <v>0</v>
      </c>
      <c r="L41" s="24" t="s">
        <v>15</v>
      </c>
    </row>
    <row r="42" spans="1:12" ht="18.75" customHeight="1" x14ac:dyDescent="0.35">
      <c r="A42" s="24">
        <v>1313519</v>
      </c>
      <c r="B42" s="24" t="s">
        <v>31</v>
      </c>
      <c r="C42" s="24" t="s">
        <v>17</v>
      </c>
      <c r="D42" s="24">
        <v>1</v>
      </c>
      <c r="E42" s="24"/>
      <c r="F42" s="24">
        <v>0</v>
      </c>
      <c r="G42" s="24">
        <v>0</v>
      </c>
      <c r="H42" s="24">
        <f>D42</f>
        <v>1</v>
      </c>
      <c r="I42" s="25">
        <f t="shared" si="0"/>
        <v>1</v>
      </c>
      <c r="J42" s="24">
        <f>D42</f>
        <v>1</v>
      </c>
      <c r="K42" s="25">
        <f t="shared" si="1"/>
        <v>1</v>
      </c>
      <c r="L42" s="24" t="s">
        <v>15</v>
      </c>
    </row>
    <row r="43" spans="1:12" ht="18.75" customHeight="1" x14ac:dyDescent="0.35">
      <c r="A43" s="24">
        <v>13332261</v>
      </c>
      <c r="B43" s="24" t="s">
        <v>13</v>
      </c>
      <c r="C43" s="24" t="s">
        <v>14</v>
      </c>
      <c r="D43" s="24">
        <v>2</v>
      </c>
      <c r="E43" s="24"/>
      <c r="F43" s="24">
        <v>0</v>
      </c>
      <c r="G43" s="24">
        <v>0</v>
      </c>
      <c r="H43" s="24">
        <v>0</v>
      </c>
      <c r="I43" s="25">
        <f t="shared" si="0"/>
        <v>0</v>
      </c>
      <c r="J43" s="24">
        <v>0</v>
      </c>
      <c r="K43" s="25">
        <f t="shared" si="1"/>
        <v>0</v>
      </c>
      <c r="L43" s="24" t="s">
        <v>15</v>
      </c>
    </row>
    <row r="44" spans="1:12" ht="18.75" customHeight="1" x14ac:dyDescent="0.35">
      <c r="A44" s="24">
        <v>13332261</v>
      </c>
      <c r="B44" s="24" t="s">
        <v>13</v>
      </c>
      <c r="C44" s="24" t="s">
        <v>16</v>
      </c>
      <c r="D44" s="24">
        <v>1</v>
      </c>
      <c r="E44" s="24"/>
      <c r="F44" s="24">
        <v>0</v>
      </c>
      <c r="G44" s="24">
        <v>0</v>
      </c>
      <c r="H44" s="24">
        <v>0</v>
      </c>
      <c r="I44" s="25">
        <f t="shared" si="0"/>
        <v>0</v>
      </c>
      <c r="J44" s="24">
        <v>0</v>
      </c>
      <c r="K44" s="25">
        <f t="shared" si="1"/>
        <v>0</v>
      </c>
      <c r="L44" s="24" t="s">
        <v>15</v>
      </c>
    </row>
    <row r="45" spans="1:12" ht="18.75" customHeight="1" x14ac:dyDescent="0.35">
      <c r="A45" s="24">
        <v>13984772</v>
      </c>
      <c r="B45" s="24" t="s">
        <v>32</v>
      </c>
      <c r="C45" s="24" t="s">
        <v>16</v>
      </c>
      <c r="D45" s="24">
        <v>2</v>
      </c>
      <c r="E45" s="24"/>
      <c r="F45" s="24">
        <v>0</v>
      </c>
      <c r="G45" s="24">
        <v>0</v>
      </c>
      <c r="H45" s="24">
        <f t="shared" ref="H45:H71" si="5">D45</f>
        <v>2</v>
      </c>
      <c r="I45" s="25">
        <f t="shared" si="0"/>
        <v>1</v>
      </c>
      <c r="J45" s="24">
        <v>0</v>
      </c>
      <c r="K45" s="25">
        <f t="shared" si="1"/>
        <v>0</v>
      </c>
      <c r="L45" s="24" t="s">
        <v>15</v>
      </c>
    </row>
    <row r="46" spans="1:12" ht="18.75" customHeight="1" x14ac:dyDescent="0.35">
      <c r="A46" s="24">
        <v>13984772</v>
      </c>
      <c r="B46" s="24" t="s">
        <v>32</v>
      </c>
      <c r="C46" s="24" t="s">
        <v>17</v>
      </c>
      <c r="D46" s="24">
        <v>1</v>
      </c>
      <c r="E46" s="24"/>
      <c r="F46" s="24">
        <v>0</v>
      </c>
      <c r="G46" s="24">
        <v>0</v>
      </c>
      <c r="H46" s="24">
        <f t="shared" si="5"/>
        <v>1</v>
      </c>
      <c r="I46" s="25">
        <f t="shared" si="0"/>
        <v>1</v>
      </c>
      <c r="J46" s="24">
        <v>0</v>
      </c>
      <c r="K46" s="25">
        <f t="shared" si="1"/>
        <v>0</v>
      </c>
      <c r="L46" s="24" t="s">
        <v>15</v>
      </c>
    </row>
    <row r="47" spans="1:12" ht="18.75" customHeight="1" x14ac:dyDescent="0.35">
      <c r="A47" s="24">
        <v>14851733</v>
      </c>
      <c r="B47" s="24" t="s">
        <v>13</v>
      </c>
      <c r="C47" s="24" t="s">
        <v>14</v>
      </c>
      <c r="D47" s="24">
        <v>1</v>
      </c>
      <c r="E47" s="24"/>
      <c r="F47" s="24">
        <v>0</v>
      </c>
      <c r="G47" s="24">
        <v>0</v>
      </c>
      <c r="H47" s="24">
        <f t="shared" si="5"/>
        <v>1</v>
      </c>
      <c r="I47" s="25">
        <f t="shared" si="0"/>
        <v>1</v>
      </c>
      <c r="J47" s="24">
        <v>0</v>
      </c>
      <c r="K47" s="25">
        <f t="shared" si="1"/>
        <v>0</v>
      </c>
      <c r="L47" s="24" t="s">
        <v>15</v>
      </c>
    </row>
    <row r="48" spans="1:12" ht="18.75" customHeight="1" x14ac:dyDescent="0.35">
      <c r="A48" s="24">
        <v>16177754</v>
      </c>
      <c r="B48" s="24" t="s">
        <v>13</v>
      </c>
      <c r="C48" s="24" t="s">
        <v>16</v>
      </c>
      <c r="D48" s="24">
        <v>1</v>
      </c>
      <c r="E48" s="24"/>
      <c r="F48" s="24">
        <v>0</v>
      </c>
      <c r="G48" s="24">
        <v>0</v>
      </c>
      <c r="H48" s="24">
        <f t="shared" si="5"/>
        <v>1</v>
      </c>
      <c r="I48" s="25">
        <f t="shared" si="0"/>
        <v>1</v>
      </c>
      <c r="J48" s="24">
        <v>0</v>
      </c>
      <c r="K48" s="25">
        <f t="shared" si="1"/>
        <v>0</v>
      </c>
      <c r="L48" s="24" t="s">
        <v>15</v>
      </c>
    </row>
    <row r="49" spans="1:12" ht="18.75" customHeight="1" x14ac:dyDescent="0.35">
      <c r="A49" s="24">
        <v>16177754</v>
      </c>
      <c r="B49" s="24" t="s">
        <v>13</v>
      </c>
      <c r="C49" s="24" t="s">
        <v>17</v>
      </c>
      <c r="D49" s="24">
        <v>5</v>
      </c>
      <c r="E49" s="24"/>
      <c r="F49" s="24">
        <v>0</v>
      </c>
      <c r="G49" s="24">
        <v>0</v>
      </c>
      <c r="H49" s="24">
        <f t="shared" si="5"/>
        <v>5</v>
      </c>
      <c r="I49" s="25">
        <f t="shared" si="0"/>
        <v>1</v>
      </c>
      <c r="J49" s="24">
        <v>0</v>
      </c>
      <c r="K49" s="25">
        <f t="shared" si="1"/>
        <v>0</v>
      </c>
      <c r="L49" s="24" t="s">
        <v>15</v>
      </c>
    </row>
    <row r="50" spans="1:12" ht="18.75" customHeight="1" x14ac:dyDescent="0.35">
      <c r="A50" s="24">
        <v>18327869</v>
      </c>
      <c r="B50" s="24" t="s">
        <v>21</v>
      </c>
      <c r="C50" s="24" t="s">
        <v>17</v>
      </c>
      <c r="D50" s="24">
        <v>1</v>
      </c>
      <c r="E50" s="24"/>
      <c r="F50" s="24">
        <v>0</v>
      </c>
      <c r="G50" s="24">
        <v>0</v>
      </c>
      <c r="H50" s="24">
        <f t="shared" si="5"/>
        <v>1</v>
      </c>
      <c r="I50" s="25">
        <f t="shared" si="0"/>
        <v>1</v>
      </c>
      <c r="J50" s="24">
        <v>0</v>
      </c>
      <c r="K50" s="25">
        <f t="shared" si="1"/>
        <v>0</v>
      </c>
      <c r="L50" s="24" t="s">
        <v>15</v>
      </c>
    </row>
    <row r="51" spans="1:12" ht="18.75" customHeight="1" x14ac:dyDescent="0.35">
      <c r="A51" s="24">
        <v>19638035</v>
      </c>
      <c r="B51" s="24" t="s">
        <v>33</v>
      </c>
      <c r="C51" s="24" t="s">
        <v>17</v>
      </c>
      <c r="D51" s="24">
        <v>1</v>
      </c>
      <c r="E51" s="24"/>
      <c r="F51" s="24">
        <v>0</v>
      </c>
      <c r="G51" s="24">
        <v>0</v>
      </c>
      <c r="H51" s="24">
        <f t="shared" si="5"/>
        <v>1</v>
      </c>
      <c r="I51" s="25">
        <f t="shared" si="0"/>
        <v>1</v>
      </c>
      <c r="J51" s="24">
        <v>0</v>
      </c>
      <c r="K51" s="25">
        <f t="shared" si="1"/>
        <v>0</v>
      </c>
      <c r="L51" s="24" t="s">
        <v>15</v>
      </c>
    </row>
    <row r="52" spans="1:12" ht="18.75" customHeight="1" x14ac:dyDescent="0.35">
      <c r="A52" s="24">
        <v>22584226</v>
      </c>
      <c r="B52" s="24" t="s">
        <v>13</v>
      </c>
      <c r="C52" s="24" t="s">
        <v>16</v>
      </c>
      <c r="D52" s="24">
        <v>1</v>
      </c>
      <c r="E52" s="24"/>
      <c r="F52" s="24">
        <v>0</v>
      </c>
      <c r="G52" s="24">
        <v>0</v>
      </c>
      <c r="H52" s="24">
        <f t="shared" si="5"/>
        <v>1</v>
      </c>
      <c r="I52" s="25">
        <f t="shared" si="0"/>
        <v>1</v>
      </c>
      <c r="J52" s="24">
        <v>0</v>
      </c>
      <c r="K52" s="25">
        <f t="shared" si="1"/>
        <v>0</v>
      </c>
      <c r="L52" s="24" t="s">
        <v>15</v>
      </c>
    </row>
    <row r="53" spans="1:12" ht="18.75" customHeight="1" x14ac:dyDescent="0.35">
      <c r="A53" s="24">
        <v>22584226</v>
      </c>
      <c r="B53" s="24" t="s">
        <v>13</v>
      </c>
      <c r="C53" s="24" t="s">
        <v>17</v>
      </c>
      <c r="D53" s="24">
        <v>3</v>
      </c>
      <c r="E53" s="24"/>
      <c r="F53" s="24">
        <v>0</v>
      </c>
      <c r="G53" s="24">
        <v>0</v>
      </c>
      <c r="H53" s="24">
        <f t="shared" si="5"/>
        <v>3</v>
      </c>
      <c r="I53" s="25">
        <f t="shared" si="0"/>
        <v>1</v>
      </c>
      <c r="J53" s="24">
        <v>0</v>
      </c>
      <c r="K53" s="25">
        <f t="shared" si="1"/>
        <v>0</v>
      </c>
      <c r="L53" s="24" t="s">
        <v>15</v>
      </c>
    </row>
    <row r="54" spans="1:12" ht="18.75" customHeight="1" x14ac:dyDescent="0.35">
      <c r="A54" s="24">
        <v>27872769</v>
      </c>
      <c r="B54" s="24" t="s">
        <v>13</v>
      </c>
      <c r="C54" s="24" t="s">
        <v>16</v>
      </c>
      <c r="D54" s="24">
        <v>2</v>
      </c>
      <c r="E54" s="24"/>
      <c r="F54" s="24">
        <v>0</v>
      </c>
      <c r="G54" s="24">
        <v>0</v>
      </c>
      <c r="H54" s="24">
        <f t="shared" si="5"/>
        <v>2</v>
      </c>
      <c r="I54" s="25">
        <f t="shared" si="0"/>
        <v>1</v>
      </c>
      <c r="J54" s="24">
        <v>0</v>
      </c>
      <c r="K54" s="25">
        <f t="shared" si="1"/>
        <v>0</v>
      </c>
      <c r="L54" s="24" t="s">
        <v>15</v>
      </c>
    </row>
    <row r="55" spans="1:12" ht="18.75" customHeight="1" x14ac:dyDescent="0.35">
      <c r="A55" s="24">
        <v>27905713</v>
      </c>
      <c r="B55" s="24" t="s">
        <v>24</v>
      </c>
      <c r="C55" s="24" t="s">
        <v>17</v>
      </c>
      <c r="D55" s="24">
        <v>1</v>
      </c>
      <c r="E55" s="24"/>
      <c r="F55" s="24">
        <v>0</v>
      </c>
      <c r="G55" s="24">
        <v>0</v>
      </c>
      <c r="H55" s="24">
        <f t="shared" si="5"/>
        <v>1</v>
      </c>
      <c r="I55" s="25">
        <f t="shared" si="0"/>
        <v>1</v>
      </c>
      <c r="J55" s="24">
        <v>0</v>
      </c>
      <c r="K55" s="25">
        <f t="shared" si="1"/>
        <v>0</v>
      </c>
      <c r="L55" s="24" t="s">
        <v>15</v>
      </c>
    </row>
    <row r="56" spans="1:12" ht="18.75" customHeight="1" x14ac:dyDescent="0.35">
      <c r="A56" s="24">
        <v>29734860</v>
      </c>
      <c r="B56" s="24" t="s">
        <v>13</v>
      </c>
      <c r="C56" s="24" t="s">
        <v>16</v>
      </c>
      <c r="D56" s="24">
        <v>1</v>
      </c>
      <c r="E56" s="24"/>
      <c r="F56" s="24">
        <v>0</v>
      </c>
      <c r="G56" s="24">
        <v>0</v>
      </c>
      <c r="H56" s="24">
        <f t="shared" si="5"/>
        <v>1</v>
      </c>
      <c r="I56" s="25">
        <f t="shared" si="0"/>
        <v>1</v>
      </c>
      <c r="J56" s="24">
        <v>0</v>
      </c>
      <c r="K56" s="25">
        <f t="shared" si="1"/>
        <v>0</v>
      </c>
      <c r="L56" s="24" t="s">
        <v>15</v>
      </c>
    </row>
    <row r="57" spans="1:12" ht="18.75" customHeight="1" x14ac:dyDescent="0.35">
      <c r="A57" s="24">
        <v>29734860</v>
      </c>
      <c r="B57" s="24" t="s">
        <v>13</v>
      </c>
      <c r="C57" s="24" t="s">
        <v>17</v>
      </c>
      <c r="D57" s="24">
        <v>1</v>
      </c>
      <c r="E57" s="24"/>
      <c r="F57" s="24">
        <v>0</v>
      </c>
      <c r="G57" s="24">
        <v>0</v>
      </c>
      <c r="H57" s="24">
        <f t="shared" si="5"/>
        <v>1</v>
      </c>
      <c r="I57" s="25">
        <f t="shared" si="0"/>
        <v>1</v>
      </c>
      <c r="J57" s="24">
        <v>0</v>
      </c>
      <c r="K57" s="25">
        <f t="shared" si="1"/>
        <v>0</v>
      </c>
      <c r="L57" s="24" t="s">
        <v>15</v>
      </c>
    </row>
    <row r="58" spans="1:12" ht="18.75" customHeight="1" x14ac:dyDescent="0.35">
      <c r="A58" s="24">
        <v>29854075</v>
      </c>
      <c r="B58" s="24" t="s">
        <v>22</v>
      </c>
      <c r="C58" s="24" t="s">
        <v>17</v>
      </c>
      <c r="D58" s="24">
        <v>1</v>
      </c>
      <c r="E58" s="24"/>
      <c r="F58" s="24">
        <v>0</v>
      </c>
      <c r="G58" s="24">
        <v>0</v>
      </c>
      <c r="H58" s="24">
        <f t="shared" si="5"/>
        <v>1</v>
      </c>
      <c r="I58" s="25">
        <f t="shared" si="0"/>
        <v>1</v>
      </c>
      <c r="J58" s="24">
        <v>0</v>
      </c>
      <c r="K58" s="25">
        <f t="shared" si="1"/>
        <v>0</v>
      </c>
      <c r="L58" s="24" t="s">
        <v>15</v>
      </c>
    </row>
    <row r="59" spans="1:12" ht="18.75" customHeight="1" x14ac:dyDescent="0.35">
      <c r="A59" s="24">
        <v>29854075</v>
      </c>
      <c r="B59" s="24" t="s">
        <v>22</v>
      </c>
      <c r="C59" s="24" t="s">
        <v>17</v>
      </c>
      <c r="D59" s="24">
        <v>3</v>
      </c>
      <c r="E59" s="24"/>
      <c r="F59" s="24">
        <v>0</v>
      </c>
      <c r="G59" s="24">
        <v>0</v>
      </c>
      <c r="H59" s="24">
        <f t="shared" si="5"/>
        <v>3</v>
      </c>
      <c r="I59" s="25">
        <f t="shared" si="0"/>
        <v>1</v>
      </c>
      <c r="J59" s="24">
        <f>D59</f>
        <v>3</v>
      </c>
      <c r="K59" s="25">
        <f t="shared" si="1"/>
        <v>1</v>
      </c>
      <c r="L59" s="24" t="s">
        <v>15</v>
      </c>
    </row>
    <row r="60" spans="1:12" ht="18.75" customHeight="1" x14ac:dyDescent="0.35">
      <c r="A60" s="24">
        <v>31678564</v>
      </c>
      <c r="B60" s="24" t="s">
        <v>13</v>
      </c>
      <c r="C60" s="24" t="s">
        <v>16</v>
      </c>
      <c r="D60" s="24">
        <v>2</v>
      </c>
      <c r="E60" s="24"/>
      <c r="F60" s="24">
        <v>0</v>
      </c>
      <c r="G60" s="24">
        <v>0</v>
      </c>
      <c r="H60" s="24">
        <f t="shared" si="5"/>
        <v>2</v>
      </c>
      <c r="I60" s="25">
        <f t="shared" si="0"/>
        <v>1</v>
      </c>
      <c r="J60" s="24">
        <v>0</v>
      </c>
      <c r="K60" s="25">
        <f t="shared" si="1"/>
        <v>0</v>
      </c>
      <c r="L60" s="24" t="s">
        <v>15</v>
      </c>
    </row>
    <row r="61" spans="1:12" ht="18.75" customHeight="1" x14ac:dyDescent="0.35">
      <c r="A61" s="24">
        <v>31678564</v>
      </c>
      <c r="B61" s="24" t="s">
        <v>13</v>
      </c>
      <c r="C61" s="24" t="s">
        <v>16</v>
      </c>
      <c r="D61" s="24">
        <v>1</v>
      </c>
      <c r="E61" s="24"/>
      <c r="F61" s="24">
        <v>0</v>
      </c>
      <c r="G61" s="24">
        <v>0</v>
      </c>
      <c r="H61" s="24">
        <f t="shared" si="5"/>
        <v>1</v>
      </c>
      <c r="I61" s="25">
        <f t="shared" si="0"/>
        <v>1</v>
      </c>
      <c r="J61" s="24">
        <f>D61</f>
        <v>1</v>
      </c>
      <c r="K61" s="25">
        <f t="shared" si="1"/>
        <v>1</v>
      </c>
      <c r="L61" s="24" t="s">
        <v>15</v>
      </c>
    </row>
    <row r="62" spans="1:12" ht="18.75" customHeight="1" x14ac:dyDescent="0.35">
      <c r="A62" s="24">
        <v>31678564</v>
      </c>
      <c r="B62" s="24" t="s">
        <v>13</v>
      </c>
      <c r="C62" s="24" t="s">
        <v>17</v>
      </c>
      <c r="D62" s="24">
        <v>2</v>
      </c>
      <c r="E62" s="24"/>
      <c r="F62" s="24">
        <v>0</v>
      </c>
      <c r="G62" s="24">
        <v>0</v>
      </c>
      <c r="H62" s="24">
        <f t="shared" si="5"/>
        <v>2</v>
      </c>
      <c r="I62" s="25">
        <f t="shared" si="0"/>
        <v>1</v>
      </c>
      <c r="J62" s="24">
        <v>0</v>
      </c>
      <c r="K62" s="25">
        <f t="shared" si="1"/>
        <v>0</v>
      </c>
      <c r="L62" s="24" t="s">
        <v>15</v>
      </c>
    </row>
    <row r="63" spans="1:12" ht="18.75" customHeight="1" x14ac:dyDescent="0.35">
      <c r="A63" s="24">
        <v>31830030</v>
      </c>
      <c r="B63" s="24" t="s">
        <v>22</v>
      </c>
      <c r="C63" s="24" t="s">
        <v>16</v>
      </c>
      <c r="D63" s="24">
        <v>2</v>
      </c>
      <c r="E63" s="24"/>
      <c r="F63" s="24">
        <v>0</v>
      </c>
      <c r="G63" s="24">
        <v>0</v>
      </c>
      <c r="H63" s="24">
        <f t="shared" si="5"/>
        <v>2</v>
      </c>
      <c r="I63" s="25">
        <f t="shared" si="0"/>
        <v>1</v>
      </c>
      <c r="J63" s="24">
        <f t="shared" ref="J63:J64" si="6">D63</f>
        <v>2</v>
      </c>
      <c r="K63" s="25">
        <f t="shared" si="1"/>
        <v>1</v>
      </c>
      <c r="L63" s="24" t="s">
        <v>15</v>
      </c>
    </row>
    <row r="64" spans="1:12" ht="18.75" customHeight="1" x14ac:dyDescent="0.35">
      <c r="A64" s="24">
        <v>31830030</v>
      </c>
      <c r="B64" s="24" t="s">
        <v>22</v>
      </c>
      <c r="C64" s="24" t="s">
        <v>17</v>
      </c>
      <c r="D64" s="24">
        <v>1</v>
      </c>
      <c r="E64" s="24"/>
      <c r="F64" s="24">
        <v>0</v>
      </c>
      <c r="G64" s="24">
        <v>0</v>
      </c>
      <c r="H64" s="24">
        <f t="shared" si="5"/>
        <v>1</v>
      </c>
      <c r="I64" s="25">
        <f t="shared" si="0"/>
        <v>1</v>
      </c>
      <c r="J64" s="24">
        <f t="shared" si="6"/>
        <v>1</v>
      </c>
      <c r="K64" s="25">
        <f t="shared" si="1"/>
        <v>1</v>
      </c>
      <c r="L64" s="24" t="s">
        <v>15</v>
      </c>
    </row>
    <row r="65" spans="1:12" ht="18.75" customHeight="1" x14ac:dyDescent="0.35">
      <c r="A65" s="24">
        <v>37400266</v>
      </c>
      <c r="B65" s="24" t="s">
        <v>27</v>
      </c>
      <c r="C65" s="24" t="s">
        <v>17</v>
      </c>
      <c r="D65" s="24">
        <v>1</v>
      </c>
      <c r="E65" s="24"/>
      <c r="F65" s="24">
        <v>0</v>
      </c>
      <c r="G65" s="24">
        <v>0</v>
      </c>
      <c r="H65" s="24">
        <f t="shared" si="5"/>
        <v>1</v>
      </c>
      <c r="I65" s="25">
        <f t="shared" si="0"/>
        <v>1</v>
      </c>
      <c r="J65" s="24">
        <v>0</v>
      </c>
      <c r="K65" s="25">
        <f t="shared" si="1"/>
        <v>0</v>
      </c>
      <c r="L65" s="24" t="s">
        <v>15</v>
      </c>
    </row>
    <row r="66" spans="1:12" ht="18.75" customHeight="1" x14ac:dyDescent="0.35">
      <c r="A66" s="24">
        <v>39385787</v>
      </c>
      <c r="B66" s="24" t="s">
        <v>33</v>
      </c>
      <c r="C66" s="24" t="s">
        <v>16</v>
      </c>
      <c r="D66" s="24">
        <v>1</v>
      </c>
      <c r="E66" s="24"/>
      <c r="F66" s="24">
        <v>0</v>
      </c>
      <c r="G66" s="24">
        <v>0</v>
      </c>
      <c r="H66" s="24">
        <f t="shared" si="5"/>
        <v>1</v>
      </c>
      <c r="I66" s="25">
        <f t="shared" si="0"/>
        <v>1</v>
      </c>
      <c r="J66" s="24">
        <v>0</v>
      </c>
      <c r="K66" s="25">
        <f t="shared" si="1"/>
        <v>0</v>
      </c>
      <c r="L66" s="24" t="s">
        <v>15</v>
      </c>
    </row>
    <row r="67" spans="1:12" ht="18.75" customHeight="1" x14ac:dyDescent="0.35">
      <c r="A67" s="24">
        <v>41135067</v>
      </c>
      <c r="B67" s="24" t="s">
        <v>27</v>
      </c>
      <c r="C67" s="24" t="s">
        <v>17</v>
      </c>
      <c r="D67" s="24">
        <v>1</v>
      </c>
      <c r="E67" s="24"/>
      <c r="F67" s="24">
        <v>0</v>
      </c>
      <c r="G67" s="24">
        <v>0</v>
      </c>
      <c r="H67" s="24">
        <f t="shared" si="5"/>
        <v>1</v>
      </c>
      <c r="I67" s="25">
        <f t="shared" si="0"/>
        <v>1</v>
      </c>
      <c r="J67" s="24">
        <v>0</v>
      </c>
      <c r="K67" s="25">
        <f t="shared" si="1"/>
        <v>0</v>
      </c>
      <c r="L67" s="24" t="s">
        <v>15</v>
      </c>
    </row>
    <row r="68" spans="1:12" ht="18.75" customHeight="1" x14ac:dyDescent="0.35">
      <c r="A68" s="24">
        <v>41937538</v>
      </c>
      <c r="B68" s="24" t="s">
        <v>23</v>
      </c>
      <c r="C68" s="24" t="s">
        <v>17</v>
      </c>
      <c r="D68" s="24">
        <v>1</v>
      </c>
      <c r="E68" s="24"/>
      <c r="F68" s="24">
        <v>0</v>
      </c>
      <c r="G68" s="24">
        <v>0</v>
      </c>
      <c r="H68" s="24">
        <f t="shared" si="5"/>
        <v>1</v>
      </c>
      <c r="I68" s="25">
        <f t="shared" ref="I68:I131" si="7">H68/D68</f>
        <v>1</v>
      </c>
      <c r="J68" s="24">
        <v>0</v>
      </c>
      <c r="K68" s="25">
        <f t="shared" ref="K68:K131" si="8">J68/D68</f>
        <v>0</v>
      </c>
      <c r="L68" s="24" t="s">
        <v>15</v>
      </c>
    </row>
    <row r="69" spans="1:12" ht="18.75" customHeight="1" x14ac:dyDescent="0.35">
      <c r="A69" s="24">
        <v>45256781</v>
      </c>
      <c r="B69" s="24" t="s">
        <v>13</v>
      </c>
      <c r="C69" s="24" t="s">
        <v>17</v>
      </c>
      <c r="D69" s="24">
        <v>1</v>
      </c>
      <c r="E69" s="24"/>
      <c r="F69" s="24">
        <v>0</v>
      </c>
      <c r="G69" s="24">
        <v>0</v>
      </c>
      <c r="H69" s="24">
        <f t="shared" si="5"/>
        <v>1</v>
      </c>
      <c r="I69" s="25">
        <f t="shared" si="7"/>
        <v>1</v>
      </c>
      <c r="J69" s="24">
        <v>0</v>
      </c>
      <c r="K69" s="25">
        <f t="shared" si="8"/>
        <v>0</v>
      </c>
      <c r="L69" s="24" t="s">
        <v>15</v>
      </c>
    </row>
    <row r="70" spans="1:12" ht="18.75" customHeight="1" x14ac:dyDescent="0.35">
      <c r="A70" s="24">
        <v>45635030</v>
      </c>
      <c r="B70" s="24" t="s">
        <v>27</v>
      </c>
      <c r="C70" s="24" t="s">
        <v>17</v>
      </c>
      <c r="D70" s="24">
        <v>1</v>
      </c>
      <c r="E70" s="24"/>
      <c r="F70" s="24">
        <v>0</v>
      </c>
      <c r="G70" s="24">
        <v>0</v>
      </c>
      <c r="H70" s="24">
        <f t="shared" si="5"/>
        <v>1</v>
      </c>
      <c r="I70" s="25">
        <f t="shared" si="7"/>
        <v>1</v>
      </c>
      <c r="J70" s="24">
        <v>0</v>
      </c>
      <c r="K70" s="25">
        <f t="shared" si="8"/>
        <v>0</v>
      </c>
      <c r="L70" s="24" t="s">
        <v>15</v>
      </c>
    </row>
    <row r="71" spans="1:12" ht="18.75" customHeight="1" x14ac:dyDescent="0.35">
      <c r="A71" s="24">
        <v>49876864</v>
      </c>
      <c r="B71" s="24" t="s">
        <v>34</v>
      </c>
      <c r="C71" s="24" t="s">
        <v>16</v>
      </c>
      <c r="D71" s="24">
        <v>2</v>
      </c>
      <c r="E71" s="24"/>
      <c r="F71" s="24">
        <v>0</v>
      </c>
      <c r="G71" s="24">
        <v>0</v>
      </c>
      <c r="H71" s="24">
        <f t="shared" si="5"/>
        <v>2</v>
      </c>
      <c r="I71" s="25">
        <f t="shared" si="7"/>
        <v>1</v>
      </c>
      <c r="J71" s="24">
        <f t="shared" ref="J71:J73" si="9">D71</f>
        <v>2</v>
      </c>
      <c r="K71" s="25">
        <f t="shared" si="8"/>
        <v>1</v>
      </c>
      <c r="L71" s="24" t="s">
        <v>15</v>
      </c>
    </row>
    <row r="72" spans="1:12" ht="18.75" customHeight="1" x14ac:dyDescent="0.35">
      <c r="A72" s="24">
        <v>49876864</v>
      </c>
      <c r="B72" s="24" t="s">
        <v>34</v>
      </c>
      <c r="C72" s="24" t="s">
        <v>17</v>
      </c>
      <c r="D72" s="24">
        <v>3</v>
      </c>
      <c r="E72" s="24"/>
      <c r="F72" s="24">
        <v>0</v>
      </c>
      <c r="G72" s="24">
        <v>0</v>
      </c>
      <c r="H72" s="24">
        <v>0</v>
      </c>
      <c r="I72" s="25">
        <f t="shared" si="7"/>
        <v>0</v>
      </c>
      <c r="J72" s="24">
        <f t="shared" si="9"/>
        <v>3</v>
      </c>
      <c r="K72" s="25">
        <f t="shared" si="8"/>
        <v>1</v>
      </c>
      <c r="L72" s="24" t="s">
        <v>15</v>
      </c>
    </row>
    <row r="73" spans="1:12" ht="18.75" customHeight="1" x14ac:dyDescent="0.35">
      <c r="A73" s="24">
        <v>49876864</v>
      </c>
      <c r="B73" s="24" t="s">
        <v>34</v>
      </c>
      <c r="C73" s="24" t="s">
        <v>17</v>
      </c>
      <c r="D73" s="24">
        <v>5</v>
      </c>
      <c r="E73" s="24"/>
      <c r="F73" s="24">
        <v>0</v>
      </c>
      <c r="G73" s="24">
        <v>0</v>
      </c>
      <c r="H73" s="24">
        <f t="shared" ref="H73:H111" si="10">D73</f>
        <v>5</v>
      </c>
      <c r="I73" s="25">
        <f t="shared" si="7"/>
        <v>1</v>
      </c>
      <c r="J73" s="24">
        <f t="shared" si="9"/>
        <v>5</v>
      </c>
      <c r="K73" s="25">
        <f t="shared" si="8"/>
        <v>1</v>
      </c>
      <c r="L73" s="24" t="s">
        <v>15</v>
      </c>
    </row>
    <row r="74" spans="1:12" ht="18.75" customHeight="1" x14ac:dyDescent="0.35">
      <c r="A74" s="24">
        <v>52007847</v>
      </c>
      <c r="B74" s="24" t="s">
        <v>33</v>
      </c>
      <c r="C74" s="24" t="s">
        <v>16</v>
      </c>
      <c r="D74" s="24">
        <v>1</v>
      </c>
      <c r="E74" s="24"/>
      <c r="F74" s="24">
        <v>0</v>
      </c>
      <c r="G74" s="24">
        <v>0</v>
      </c>
      <c r="H74" s="24">
        <f t="shared" si="10"/>
        <v>1</v>
      </c>
      <c r="I74" s="25">
        <f t="shared" si="7"/>
        <v>1</v>
      </c>
      <c r="J74" s="24">
        <v>0</v>
      </c>
      <c r="K74" s="25">
        <f t="shared" si="8"/>
        <v>0</v>
      </c>
      <c r="L74" s="24" t="s">
        <v>15</v>
      </c>
    </row>
    <row r="75" spans="1:12" ht="18.75" customHeight="1" x14ac:dyDescent="0.35">
      <c r="A75" s="24">
        <v>52007847</v>
      </c>
      <c r="B75" s="24" t="s">
        <v>33</v>
      </c>
      <c r="C75" s="24" t="s">
        <v>17</v>
      </c>
      <c r="D75" s="24">
        <v>2</v>
      </c>
      <c r="E75" s="24"/>
      <c r="F75" s="24">
        <v>0</v>
      </c>
      <c r="G75" s="24">
        <v>0</v>
      </c>
      <c r="H75" s="24">
        <f t="shared" si="10"/>
        <v>2</v>
      </c>
      <c r="I75" s="25">
        <f t="shared" si="7"/>
        <v>1</v>
      </c>
      <c r="J75" s="24">
        <v>0</v>
      </c>
      <c r="K75" s="25">
        <f t="shared" si="8"/>
        <v>0</v>
      </c>
      <c r="L75" s="24" t="s">
        <v>15</v>
      </c>
    </row>
    <row r="76" spans="1:12" ht="18.75" customHeight="1" x14ac:dyDescent="0.35">
      <c r="A76" s="24">
        <v>52007847</v>
      </c>
      <c r="B76" s="24" t="s">
        <v>33</v>
      </c>
      <c r="C76" s="24" t="s">
        <v>18</v>
      </c>
      <c r="D76" s="24">
        <v>1</v>
      </c>
      <c r="E76" s="24"/>
      <c r="F76" s="24">
        <v>0</v>
      </c>
      <c r="G76" s="24">
        <v>0</v>
      </c>
      <c r="H76" s="24">
        <f t="shared" si="10"/>
        <v>1</v>
      </c>
      <c r="I76" s="25">
        <f t="shared" si="7"/>
        <v>1</v>
      </c>
      <c r="J76" s="24">
        <v>0</v>
      </c>
      <c r="K76" s="25">
        <f t="shared" si="8"/>
        <v>0</v>
      </c>
      <c r="L76" s="24" t="s">
        <v>15</v>
      </c>
    </row>
    <row r="77" spans="1:12" ht="18.75" customHeight="1" x14ac:dyDescent="0.35">
      <c r="A77" s="24">
        <v>53881788</v>
      </c>
      <c r="B77" s="24" t="s">
        <v>25</v>
      </c>
      <c r="C77" s="24" t="s">
        <v>16</v>
      </c>
      <c r="D77" s="24">
        <v>1</v>
      </c>
      <c r="E77" s="24"/>
      <c r="F77" s="24">
        <v>0</v>
      </c>
      <c r="G77" s="24">
        <v>0</v>
      </c>
      <c r="H77" s="24">
        <f t="shared" si="10"/>
        <v>1</v>
      </c>
      <c r="I77" s="25">
        <f t="shared" si="7"/>
        <v>1</v>
      </c>
      <c r="J77" s="24">
        <v>0</v>
      </c>
      <c r="K77" s="25">
        <f t="shared" si="8"/>
        <v>0</v>
      </c>
      <c r="L77" s="24" t="s">
        <v>15</v>
      </c>
    </row>
    <row r="78" spans="1:12" ht="18.75" customHeight="1" x14ac:dyDescent="0.35">
      <c r="A78" s="24">
        <v>53881788</v>
      </c>
      <c r="B78" s="24" t="s">
        <v>25</v>
      </c>
      <c r="C78" s="24" t="s">
        <v>17</v>
      </c>
      <c r="D78" s="24">
        <v>3</v>
      </c>
      <c r="E78" s="24"/>
      <c r="F78" s="24">
        <v>0</v>
      </c>
      <c r="G78" s="24">
        <v>0</v>
      </c>
      <c r="H78" s="24">
        <f t="shared" si="10"/>
        <v>3</v>
      </c>
      <c r="I78" s="25">
        <f t="shared" si="7"/>
        <v>1</v>
      </c>
      <c r="J78" s="24">
        <v>0</v>
      </c>
      <c r="K78" s="25">
        <f t="shared" si="8"/>
        <v>0</v>
      </c>
      <c r="L78" s="24" t="s">
        <v>15</v>
      </c>
    </row>
    <row r="79" spans="1:12" ht="18.75" customHeight="1" x14ac:dyDescent="0.35">
      <c r="A79" s="24">
        <v>56836074</v>
      </c>
      <c r="B79" s="24" t="s">
        <v>24</v>
      </c>
      <c r="C79" s="24" t="s">
        <v>16</v>
      </c>
      <c r="D79" s="24">
        <v>3</v>
      </c>
      <c r="E79" s="24"/>
      <c r="F79" s="24">
        <v>0</v>
      </c>
      <c r="G79" s="24">
        <v>0</v>
      </c>
      <c r="H79" s="24">
        <f t="shared" si="10"/>
        <v>3</v>
      </c>
      <c r="I79" s="25">
        <f t="shared" si="7"/>
        <v>1</v>
      </c>
      <c r="J79" s="24">
        <v>0</v>
      </c>
      <c r="K79" s="25">
        <f t="shared" si="8"/>
        <v>0</v>
      </c>
      <c r="L79" s="24" t="s">
        <v>15</v>
      </c>
    </row>
    <row r="80" spans="1:12" ht="18.75" customHeight="1" x14ac:dyDescent="0.35">
      <c r="A80" s="24">
        <v>57200882</v>
      </c>
      <c r="B80" s="24" t="s">
        <v>24</v>
      </c>
      <c r="C80" s="24" t="s">
        <v>16</v>
      </c>
      <c r="D80" s="24">
        <v>1</v>
      </c>
      <c r="E80" s="24"/>
      <c r="F80" s="24">
        <v>0</v>
      </c>
      <c r="G80" s="24">
        <v>0</v>
      </c>
      <c r="H80" s="24">
        <f t="shared" si="10"/>
        <v>1</v>
      </c>
      <c r="I80" s="25">
        <f t="shared" si="7"/>
        <v>1</v>
      </c>
      <c r="J80" s="24">
        <v>0</v>
      </c>
      <c r="K80" s="25">
        <f t="shared" si="8"/>
        <v>0</v>
      </c>
      <c r="L80" s="24" t="s">
        <v>15</v>
      </c>
    </row>
    <row r="81" spans="1:12" ht="18.75" customHeight="1" x14ac:dyDescent="0.35">
      <c r="A81" s="24">
        <v>58135073</v>
      </c>
      <c r="B81" s="24" t="s">
        <v>27</v>
      </c>
      <c r="C81" s="24" t="s">
        <v>16</v>
      </c>
      <c r="D81" s="24">
        <v>1</v>
      </c>
      <c r="E81" s="24"/>
      <c r="F81" s="24">
        <v>0</v>
      </c>
      <c r="G81" s="24">
        <v>0</v>
      </c>
      <c r="H81" s="24">
        <f t="shared" si="10"/>
        <v>1</v>
      </c>
      <c r="I81" s="25">
        <f t="shared" si="7"/>
        <v>1</v>
      </c>
      <c r="J81" s="24">
        <v>0</v>
      </c>
      <c r="K81" s="25">
        <f t="shared" si="8"/>
        <v>0</v>
      </c>
      <c r="L81" s="24" t="s">
        <v>15</v>
      </c>
    </row>
    <row r="82" spans="1:12" ht="18.75" customHeight="1" x14ac:dyDescent="0.35">
      <c r="A82" s="24">
        <v>58135073</v>
      </c>
      <c r="B82" s="24" t="s">
        <v>27</v>
      </c>
      <c r="C82" s="24" t="s">
        <v>17</v>
      </c>
      <c r="D82" s="24">
        <v>1</v>
      </c>
      <c r="E82" s="24"/>
      <c r="F82" s="24">
        <v>0</v>
      </c>
      <c r="G82" s="24">
        <v>0</v>
      </c>
      <c r="H82" s="24">
        <f t="shared" si="10"/>
        <v>1</v>
      </c>
      <c r="I82" s="25">
        <f t="shared" si="7"/>
        <v>1</v>
      </c>
      <c r="J82" s="24">
        <v>0</v>
      </c>
      <c r="K82" s="25">
        <f t="shared" si="8"/>
        <v>0</v>
      </c>
      <c r="L82" s="24" t="s">
        <v>15</v>
      </c>
    </row>
    <row r="83" spans="1:12" ht="18.75" customHeight="1" x14ac:dyDescent="0.35">
      <c r="A83" s="24">
        <v>58289771</v>
      </c>
      <c r="B83" s="24" t="s">
        <v>13</v>
      </c>
      <c r="C83" s="24" t="s">
        <v>17</v>
      </c>
      <c r="D83" s="24">
        <v>1</v>
      </c>
      <c r="E83" s="24"/>
      <c r="F83" s="24">
        <v>0</v>
      </c>
      <c r="G83" s="24">
        <v>0</v>
      </c>
      <c r="H83" s="24">
        <f t="shared" si="10"/>
        <v>1</v>
      </c>
      <c r="I83" s="25">
        <f t="shared" si="7"/>
        <v>1</v>
      </c>
      <c r="J83" s="24">
        <v>0</v>
      </c>
      <c r="K83" s="25">
        <f t="shared" si="8"/>
        <v>0</v>
      </c>
      <c r="L83" s="24" t="s">
        <v>15</v>
      </c>
    </row>
    <row r="84" spans="1:12" ht="18.75" customHeight="1" x14ac:dyDescent="0.35">
      <c r="A84" s="24">
        <v>59770074</v>
      </c>
      <c r="B84" s="24" t="s">
        <v>23</v>
      </c>
      <c r="C84" s="24" t="s">
        <v>17</v>
      </c>
      <c r="D84" s="24">
        <v>1</v>
      </c>
      <c r="E84" s="24"/>
      <c r="F84" s="24">
        <v>0</v>
      </c>
      <c r="G84" s="24">
        <v>0</v>
      </c>
      <c r="H84" s="24">
        <f t="shared" si="10"/>
        <v>1</v>
      </c>
      <c r="I84" s="25">
        <f t="shared" si="7"/>
        <v>1</v>
      </c>
      <c r="J84" s="24">
        <v>0</v>
      </c>
      <c r="K84" s="25">
        <f t="shared" si="8"/>
        <v>0</v>
      </c>
      <c r="L84" s="24" t="s">
        <v>15</v>
      </c>
    </row>
    <row r="85" spans="1:12" ht="18.75" customHeight="1" x14ac:dyDescent="0.35">
      <c r="A85" s="24">
        <v>61024821</v>
      </c>
      <c r="B85" s="24" t="s">
        <v>23</v>
      </c>
      <c r="C85" s="24" t="s">
        <v>17</v>
      </c>
      <c r="D85" s="24">
        <v>1</v>
      </c>
      <c r="E85" s="24"/>
      <c r="F85" s="24">
        <v>0</v>
      </c>
      <c r="G85" s="24">
        <v>0</v>
      </c>
      <c r="H85" s="24">
        <f t="shared" si="10"/>
        <v>1</v>
      </c>
      <c r="I85" s="25">
        <f t="shared" si="7"/>
        <v>1</v>
      </c>
      <c r="J85" s="24">
        <v>0</v>
      </c>
      <c r="K85" s="25">
        <f t="shared" si="8"/>
        <v>0</v>
      </c>
      <c r="L85" s="24" t="s">
        <v>15</v>
      </c>
    </row>
    <row r="86" spans="1:12" ht="18.75" customHeight="1" x14ac:dyDescent="0.35">
      <c r="A86" s="24">
        <v>6179797</v>
      </c>
      <c r="B86" s="24" t="s">
        <v>22</v>
      </c>
      <c r="C86" s="24" t="s">
        <v>16</v>
      </c>
      <c r="D86" s="24">
        <v>1</v>
      </c>
      <c r="E86" s="24"/>
      <c r="F86" s="24">
        <v>0</v>
      </c>
      <c r="G86" s="24">
        <v>0</v>
      </c>
      <c r="H86" s="24">
        <f t="shared" si="10"/>
        <v>1</v>
      </c>
      <c r="I86" s="25">
        <f t="shared" si="7"/>
        <v>1</v>
      </c>
      <c r="J86" s="24">
        <f>D86</f>
        <v>1</v>
      </c>
      <c r="K86" s="25">
        <f t="shared" si="8"/>
        <v>1</v>
      </c>
      <c r="L86" s="24" t="s">
        <v>15</v>
      </c>
    </row>
    <row r="87" spans="1:12" ht="18.75" customHeight="1" x14ac:dyDescent="0.35">
      <c r="A87" s="24">
        <v>63253780</v>
      </c>
      <c r="B87" s="24" t="s">
        <v>35</v>
      </c>
      <c r="C87" s="24" t="s">
        <v>16</v>
      </c>
      <c r="D87" s="24">
        <v>1</v>
      </c>
      <c r="E87" s="24"/>
      <c r="F87" s="24">
        <v>0</v>
      </c>
      <c r="G87" s="24">
        <v>0</v>
      </c>
      <c r="H87" s="24">
        <f t="shared" si="10"/>
        <v>1</v>
      </c>
      <c r="I87" s="25">
        <f t="shared" si="7"/>
        <v>1</v>
      </c>
      <c r="J87" s="24">
        <v>0</v>
      </c>
      <c r="K87" s="25">
        <f t="shared" si="8"/>
        <v>0</v>
      </c>
      <c r="L87" s="24" t="s">
        <v>15</v>
      </c>
    </row>
    <row r="88" spans="1:12" ht="18.75" customHeight="1" x14ac:dyDescent="0.35">
      <c r="A88" s="24">
        <v>63501082</v>
      </c>
      <c r="B88" s="24" t="s">
        <v>13</v>
      </c>
      <c r="C88" s="24" t="s">
        <v>16</v>
      </c>
      <c r="D88" s="24">
        <v>1</v>
      </c>
      <c r="E88" s="24"/>
      <c r="F88" s="24">
        <v>0</v>
      </c>
      <c r="G88" s="24">
        <v>0</v>
      </c>
      <c r="H88" s="24">
        <f t="shared" si="10"/>
        <v>1</v>
      </c>
      <c r="I88" s="25">
        <f t="shared" si="7"/>
        <v>1</v>
      </c>
      <c r="J88" s="24">
        <v>0</v>
      </c>
      <c r="K88" s="25">
        <f t="shared" si="8"/>
        <v>0</v>
      </c>
      <c r="L88" s="24" t="s">
        <v>15</v>
      </c>
    </row>
    <row r="89" spans="1:12" ht="18.75" customHeight="1" x14ac:dyDescent="0.35">
      <c r="A89" s="24">
        <v>67629768</v>
      </c>
      <c r="B89" s="24" t="s">
        <v>22</v>
      </c>
      <c r="C89" s="24" t="s">
        <v>17</v>
      </c>
      <c r="D89" s="24">
        <v>1</v>
      </c>
      <c r="E89" s="24"/>
      <c r="F89" s="24">
        <v>0</v>
      </c>
      <c r="G89" s="24">
        <v>0</v>
      </c>
      <c r="H89" s="24">
        <f t="shared" si="10"/>
        <v>1</v>
      </c>
      <c r="I89" s="25">
        <f t="shared" si="7"/>
        <v>1</v>
      </c>
      <c r="J89" s="24">
        <v>0</v>
      </c>
      <c r="K89" s="25">
        <f t="shared" si="8"/>
        <v>0</v>
      </c>
      <c r="L89" s="24" t="s">
        <v>15</v>
      </c>
    </row>
    <row r="90" spans="1:12" ht="18.75" customHeight="1" x14ac:dyDescent="0.35">
      <c r="A90" s="24">
        <v>68803061</v>
      </c>
      <c r="B90" s="24" t="s">
        <v>13</v>
      </c>
      <c r="C90" s="24" t="s">
        <v>17</v>
      </c>
      <c r="D90" s="24">
        <v>1</v>
      </c>
      <c r="E90" s="24"/>
      <c r="F90" s="24">
        <v>0</v>
      </c>
      <c r="G90" s="24">
        <v>0</v>
      </c>
      <c r="H90" s="24">
        <f t="shared" si="10"/>
        <v>1</v>
      </c>
      <c r="I90" s="25">
        <f t="shared" si="7"/>
        <v>1</v>
      </c>
      <c r="J90" s="24">
        <v>0</v>
      </c>
      <c r="K90" s="25">
        <f t="shared" si="8"/>
        <v>0</v>
      </c>
      <c r="L90" s="24" t="s">
        <v>15</v>
      </c>
    </row>
    <row r="91" spans="1:12" ht="18.75" customHeight="1" x14ac:dyDescent="0.35">
      <c r="A91" s="24">
        <v>70077371</v>
      </c>
      <c r="B91" s="24" t="s">
        <v>27</v>
      </c>
      <c r="C91" s="24" t="s">
        <v>16</v>
      </c>
      <c r="D91" s="24">
        <v>2</v>
      </c>
      <c r="E91" s="24"/>
      <c r="F91" s="24">
        <v>0</v>
      </c>
      <c r="G91" s="24">
        <v>0</v>
      </c>
      <c r="H91" s="24">
        <f t="shared" si="10"/>
        <v>2</v>
      </c>
      <c r="I91" s="25">
        <f t="shared" si="7"/>
        <v>1</v>
      </c>
      <c r="J91" s="24">
        <f>D91</f>
        <v>2</v>
      </c>
      <c r="K91" s="25">
        <f t="shared" si="8"/>
        <v>1</v>
      </c>
      <c r="L91" s="24" t="s">
        <v>15</v>
      </c>
    </row>
    <row r="92" spans="1:12" ht="18.75" customHeight="1" x14ac:dyDescent="0.35">
      <c r="A92" s="24">
        <v>72135042</v>
      </c>
      <c r="B92" s="24" t="s">
        <v>13</v>
      </c>
      <c r="C92" s="24" t="s">
        <v>16</v>
      </c>
      <c r="D92" s="24">
        <v>1</v>
      </c>
      <c r="E92" s="24"/>
      <c r="F92" s="24">
        <v>0</v>
      </c>
      <c r="G92" s="24">
        <v>0</v>
      </c>
      <c r="H92" s="24">
        <f t="shared" si="10"/>
        <v>1</v>
      </c>
      <c r="I92" s="25">
        <f t="shared" si="7"/>
        <v>1</v>
      </c>
      <c r="J92" s="24">
        <v>0</v>
      </c>
      <c r="K92" s="25">
        <f t="shared" si="8"/>
        <v>0</v>
      </c>
      <c r="L92" s="24" t="s">
        <v>15</v>
      </c>
    </row>
    <row r="93" spans="1:12" ht="18.75" customHeight="1" x14ac:dyDescent="0.35">
      <c r="A93" s="24">
        <v>72135042</v>
      </c>
      <c r="B93" s="24" t="s">
        <v>13</v>
      </c>
      <c r="C93" s="24" t="s">
        <v>17</v>
      </c>
      <c r="D93" s="24">
        <v>3</v>
      </c>
      <c r="E93" s="24"/>
      <c r="F93" s="24">
        <v>0</v>
      </c>
      <c r="G93" s="24">
        <v>0</v>
      </c>
      <c r="H93" s="24">
        <f t="shared" si="10"/>
        <v>3</v>
      </c>
      <c r="I93" s="25">
        <f t="shared" si="7"/>
        <v>1</v>
      </c>
      <c r="J93" s="24">
        <v>0</v>
      </c>
      <c r="K93" s="25">
        <f t="shared" si="8"/>
        <v>0</v>
      </c>
      <c r="L93" s="24" t="s">
        <v>15</v>
      </c>
    </row>
    <row r="94" spans="1:12" ht="18.75" customHeight="1" x14ac:dyDescent="0.35">
      <c r="A94" s="24">
        <v>75083582</v>
      </c>
      <c r="B94" s="24" t="s">
        <v>36</v>
      </c>
      <c r="C94" s="24" t="s">
        <v>16</v>
      </c>
      <c r="D94" s="24">
        <v>1</v>
      </c>
      <c r="E94" s="24"/>
      <c r="F94" s="24">
        <v>0</v>
      </c>
      <c r="G94" s="24">
        <v>0</v>
      </c>
      <c r="H94" s="24">
        <f t="shared" si="10"/>
        <v>1</v>
      </c>
      <c r="I94" s="25">
        <f t="shared" si="7"/>
        <v>1</v>
      </c>
      <c r="J94" s="24">
        <v>0</v>
      </c>
      <c r="K94" s="25">
        <f t="shared" si="8"/>
        <v>0</v>
      </c>
      <c r="L94" s="24" t="s">
        <v>15</v>
      </c>
    </row>
    <row r="95" spans="1:12" ht="18.75" customHeight="1" x14ac:dyDescent="0.35">
      <c r="A95" s="24">
        <v>78725372</v>
      </c>
      <c r="B95" s="24" t="s">
        <v>22</v>
      </c>
      <c r="C95" s="24" t="s">
        <v>16</v>
      </c>
      <c r="D95" s="24">
        <v>1</v>
      </c>
      <c r="E95" s="24"/>
      <c r="F95" s="24">
        <v>0</v>
      </c>
      <c r="G95" s="24">
        <v>0</v>
      </c>
      <c r="H95" s="24">
        <f t="shared" si="10"/>
        <v>1</v>
      </c>
      <c r="I95" s="25">
        <f t="shared" si="7"/>
        <v>1</v>
      </c>
      <c r="J95" s="24">
        <f>D95</f>
        <v>1</v>
      </c>
      <c r="K95" s="25">
        <f t="shared" si="8"/>
        <v>1</v>
      </c>
      <c r="L95" s="24" t="s">
        <v>15</v>
      </c>
    </row>
    <row r="96" spans="1:12" ht="18.75" customHeight="1" x14ac:dyDescent="0.35">
      <c r="A96" s="24">
        <v>79009531</v>
      </c>
      <c r="B96" s="24" t="s">
        <v>13</v>
      </c>
      <c r="C96" s="24" t="s">
        <v>17</v>
      </c>
      <c r="D96" s="24">
        <v>1</v>
      </c>
      <c r="E96" s="24"/>
      <c r="F96" s="24">
        <v>0</v>
      </c>
      <c r="G96" s="24">
        <v>0</v>
      </c>
      <c r="H96" s="24">
        <f t="shared" si="10"/>
        <v>1</v>
      </c>
      <c r="I96" s="25">
        <f t="shared" si="7"/>
        <v>1</v>
      </c>
      <c r="J96" s="24">
        <v>0</v>
      </c>
      <c r="K96" s="25">
        <f t="shared" si="8"/>
        <v>0</v>
      </c>
      <c r="L96" s="24" t="s">
        <v>15</v>
      </c>
    </row>
    <row r="97" spans="1:12" ht="18.75" customHeight="1" x14ac:dyDescent="0.35">
      <c r="A97" s="24">
        <v>79525369</v>
      </c>
      <c r="B97" s="24" t="s">
        <v>13</v>
      </c>
      <c r="C97" s="24" t="s">
        <v>17</v>
      </c>
      <c r="D97" s="24">
        <v>1</v>
      </c>
      <c r="E97" s="24"/>
      <c r="F97" s="24">
        <v>0</v>
      </c>
      <c r="G97" s="24">
        <v>0</v>
      </c>
      <c r="H97" s="24">
        <f t="shared" si="10"/>
        <v>1</v>
      </c>
      <c r="I97" s="25">
        <f t="shared" si="7"/>
        <v>1</v>
      </c>
      <c r="J97" s="24">
        <v>0</v>
      </c>
      <c r="K97" s="25">
        <f t="shared" si="8"/>
        <v>0</v>
      </c>
      <c r="L97" s="24" t="s">
        <v>15</v>
      </c>
    </row>
    <row r="98" spans="1:12" ht="18.75" customHeight="1" x14ac:dyDescent="0.35">
      <c r="A98" s="24">
        <v>80435076</v>
      </c>
      <c r="B98" s="24" t="s">
        <v>13</v>
      </c>
      <c r="C98" s="24" t="s">
        <v>17</v>
      </c>
      <c r="D98" s="24">
        <v>1</v>
      </c>
      <c r="E98" s="24"/>
      <c r="F98" s="24">
        <v>0</v>
      </c>
      <c r="G98" s="24">
        <v>0</v>
      </c>
      <c r="H98" s="24">
        <f t="shared" si="10"/>
        <v>1</v>
      </c>
      <c r="I98" s="25">
        <f t="shared" si="7"/>
        <v>1</v>
      </c>
      <c r="J98" s="24">
        <v>0</v>
      </c>
      <c r="K98" s="25">
        <f t="shared" si="8"/>
        <v>0</v>
      </c>
      <c r="L98" s="24" t="s">
        <v>15</v>
      </c>
    </row>
    <row r="99" spans="1:12" ht="18.75" customHeight="1" x14ac:dyDescent="0.35">
      <c r="A99" s="24">
        <v>82531579</v>
      </c>
      <c r="B99" s="24" t="s">
        <v>13</v>
      </c>
      <c r="C99" s="24" t="s">
        <v>16</v>
      </c>
      <c r="D99" s="24">
        <v>1</v>
      </c>
      <c r="E99" s="24"/>
      <c r="F99" s="24">
        <v>0</v>
      </c>
      <c r="G99" s="24">
        <v>0</v>
      </c>
      <c r="H99" s="24">
        <f t="shared" si="10"/>
        <v>1</v>
      </c>
      <c r="I99" s="25">
        <f t="shared" si="7"/>
        <v>1</v>
      </c>
      <c r="J99" s="24">
        <v>0</v>
      </c>
      <c r="K99" s="25">
        <f t="shared" si="8"/>
        <v>0</v>
      </c>
      <c r="L99" s="24" t="s">
        <v>15</v>
      </c>
    </row>
    <row r="100" spans="1:12" ht="18.75" customHeight="1" x14ac:dyDescent="0.35">
      <c r="A100" s="24">
        <v>86231871</v>
      </c>
      <c r="B100" s="24" t="s">
        <v>30</v>
      </c>
      <c r="C100" s="24" t="s">
        <v>16</v>
      </c>
      <c r="D100" s="24">
        <v>2</v>
      </c>
      <c r="E100" s="24"/>
      <c r="F100" s="24">
        <v>0</v>
      </c>
      <c r="G100" s="24">
        <v>0</v>
      </c>
      <c r="H100" s="24">
        <f t="shared" si="10"/>
        <v>2</v>
      </c>
      <c r="I100" s="25">
        <f t="shared" si="7"/>
        <v>1</v>
      </c>
      <c r="J100" s="24">
        <v>0</v>
      </c>
      <c r="K100" s="25">
        <f t="shared" si="8"/>
        <v>0</v>
      </c>
      <c r="L100" s="24" t="s">
        <v>15</v>
      </c>
    </row>
    <row r="101" spans="1:12" ht="18.75" customHeight="1" x14ac:dyDescent="0.35">
      <c r="A101" s="24">
        <v>87580055</v>
      </c>
      <c r="B101" s="24" t="s">
        <v>23</v>
      </c>
      <c r="C101" s="24" t="s">
        <v>17</v>
      </c>
      <c r="D101" s="24">
        <v>1</v>
      </c>
      <c r="E101" s="24"/>
      <c r="F101" s="24">
        <v>0</v>
      </c>
      <c r="G101" s="24">
        <v>0</v>
      </c>
      <c r="H101" s="24">
        <f t="shared" si="10"/>
        <v>1</v>
      </c>
      <c r="I101" s="25">
        <f t="shared" si="7"/>
        <v>1</v>
      </c>
      <c r="J101" s="24">
        <v>0</v>
      </c>
      <c r="K101" s="25">
        <f t="shared" si="8"/>
        <v>0</v>
      </c>
      <c r="L101" s="24" t="s">
        <v>15</v>
      </c>
    </row>
    <row r="102" spans="1:12" ht="18.75" customHeight="1" x14ac:dyDescent="0.35">
      <c r="A102" s="24">
        <v>9000105360</v>
      </c>
      <c r="B102" s="24" t="s">
        <v>30</v>
      </c>
      <c r="C102" s="24" t="s">
        <v>17</v>
      </c>
      <c r="D102" s="24">
        <v>1</v>
      </c>
      <c r="E102" s="24"/>
      <c r="F102" s="24">
        <v>0</v>
      </c>
      <c r="G102" s="24">
        <v>0</v>
      </c>
      <c r="H102" s="24">
        <f t="shared" si="10"/>
        <v>1</v>
      </c>
      <c r="I102" s="25">
        <f t="shared" si="7"/>
        <v>1</v>
      </c>
      <c r="J102" s="24">
        <v>0</v>
      </c>
      <c r="K102" s="25">
        <f t="shared" si="8"/>
        <v>0</v>
      </c>
      <c r="L102" s="24" t="s">
        <v>15</v>
      </c>
    </row>
    <row r="103" spans="1:12" ht="18.75" customHeight="1" x14ac:dyDescent="0.35">
      <c r="A103" s="24">
        <v>9000105360</v>
      </c>
      <c r="B103" s="24" t="s">
        <v>36</v>
      </c>
      <c r="C103" s="24" t="s">
        <v>17</v>
      </c>
      <c r="D103" s="24">
        <v>1</v>
      </c>
      <c r="E103" s="24"/>
      <c r="F103" s="24">
        <v>0</v>
      </c>
      <c r="G103" s="24">
        <v>0</v>
      </c>
      <c r="H103" s="24">
        <f t="shared" si="10"/>
        <v>1</v>
      </c>
      <c r="I103" s="25">
        <f t="shared" si="7"/>
        <v>1</v>
      </c>
      <c r="J103" s="24">
        <v>0</v>
      </c>
      <c r="K103" s="25">
        <f t="shared" si="8"/>
        <v>0</v>
      </c>
      <c r="L103" s="24" t="s">
        <v>15</v>
      </c>
    </row>
    <row r="104" spans="1:12" ht="18.75" customHeight="1" x14ac:dyDescent="0.35">
      <c r="A104" s="24">
        <v>9000105360</v>
      </c>
      <c r="B104" s="24" t="s">
        <v>22</v>
      </c>
      <c r="C104" s="24" t="s">
        <v>17</v>
      </c>
      <c r="D104" s="24">
        <v>1</v>
      </c>
      <c r="E104" s="24"/>
      <c r="F104" s="24">
        <v>0</v>
      </c>
      <c r="G104" s="24">
        <v>0</v>
      </c>
      <c r="H104" s="24">
        <f t="shared" si="10"/>
        <v>1</v>
      </c>
      <c r="I104" s="25">
        <f t="shared" si="7"/>
        <v>1</v>
      </c>
      <c r="J104" s="24">
        <v>0</v>
      </c>
      <c r="K104" s="25">
        <f t="shared" si="8"/>
        <v>0</v>
      </c>
      <c r="L104" s="24" t="s">
        <v>15</v>
      </c>
    </row>
    <row r="105" spans="1:12" ht="18.75" customHeight="1" x14ac:dyDescent="0.35">
      <c r="A105" s="24">
        <v>9000105360</v>
      </c>
      <c r="B105" s="24" t="s">
        <v>27</v>
      </c>
      <c r="C105" s="24" t="s">
        <v>17</v>
      </c>
      <c r="D105" s="24">
        <v>1</v>
      </c>
      <c r="E105" s="24"/>
      <c r="F105" s="24">
        <v>0</v>
      </c>
      <c r="G105" s="24">
        <v>0</v>
      </c>
      <c r="H105" s="24">
        <f t="shared" si="10"/>
        <v>1</v>
      </c>
      <c r="I105" s="25">
        <f t="shared" si="7"/>
        <v>1</v>
      </c>
      <c r="J105" s="24">
        <v>0</v>
      </c>
      <c r="K105" s="25">
        <f t="shared" si="8"/>
        <v>0</v>
      </c>
      <c r="L105" s="24" t="s">
        <v>15</v>
      </c>
    </row>
    <row r="106" spans="1:12" ht="18.75" customHeight="1" x14ac:dyDescent="0.35">
      <c r="A106" s="24">
        <v>9000132694</v>
      </c>
      <c r="B106" s="24" t="s">
        <v>23</v>
      </c>
      <c r="C106" s="24" t="s">
        <v>16</v>
      </c>
      <c r="D106" s="24">
        <v>1</v>
      </c>
      <c r="E106" s="24"/>
      <c r="F106" s="24">
        <v>0</v>
      </c>
      <c r="G106" s="24">
        <v>0</v>
      </c>
      <c r="H106" s="24">
        <f t="shared" si="10"/>
        <v>1</v>
      </c>
      <c r="I106" s="25">
        <f t="shared" si="7"/>
        <v>1</v>
      </c>
      <c r="J106" s="24">
        <v>0</v>
      </c>
      <c r="K106" s="25">
        <f t="shared" si="8"/>
        <v>0</v>
      </c>
      <c r="L106" s="24" t="s">
        <v>15</v>
      </c>
    </row>
    <row r="107" spans="1:12" ht="18.75" customHeight="1" x14ac:dyDescent="0.35">
      <c r="A107" s="24">
        <v>9000132694</v>
      </c>
      <c r="B107" s="24" t="s">
        <v>23</v>
      </c>
      <c r="C107" s="24" t="s">
        <v>17</v>
      </c>
      <c r="D107" s="24">
        <v>2</v>
      </c>
      <c r="E107" s="24"/>
      <c r="F107" s="24">
        <v>0</v>
      </c>
      <c r="G107" s="24">
        <v>0</v>
      </c>
      <c r="H107" s="24">
        <f t="shared" si="10"/>
        <v>2</v>
      </c>
      <c r="I107" s="25">
        <f t="shared" si="7"/>
        <v>1</v>
      </c>
      <c r="J107" s="24">
        <v>0</v>
      </c>
      <c r="K107" s="25">
        <f t="shared" si="8"/>
        <v>0</v>
      </c>
      <c r="L107" s="24" t="s">
        <v>15</v>
      </c>
    </row>
    <row r="108" spans="1:12" ht="18.75" customHeight="1" x14ac:dyDescent="0.35">
      <c r="A108" s="24">
        <v>9000133027</v>
      </c>
      <c r="B108" s="24" t="s">
        <v>25</v>
      </c>
      <c r="C108" s="24" t="s">
        <v>17</v>
      </c>
      <c r="D108" s="24">
        <v>5</v>
      </c>
      <c r="E108" s="24"/>
      <c r="F108" s="24">
        <v>0</v>
      </c>
      <c r="G108" s="24">
        <v>0</v>
      </c>
      <c r="H108" s="24">
        <f t="shared" si="10"/>
        <v>5</v>
      </c>
      <c r="I108" s="25">
        <f t="shared" si="7"/>
        <v>1</v>
      </c>
      <c r="J108" s="24">
        <v>0</v>
      </c>
      <c r="K108" s="25">
        <f t="shared" si="8"/>
        <v>0</v>
      </c>
      <c r="L108" s="24" t="s">
        <v>15</v>
      </c>
    </row>
    <row r="109" spans="1:12" ht="18.75" customHeight="1" x14ac:dyDescent="0.35">
      <c r="A109" s="24">
        <v>9000133266</v>
      </c>
      <c r="B109" s="24" t="s">
        <v>22</v>
      </c>
      <c r="C109" s="24" t="s">
        <v>14</v>
      </c>
      <c r="D109" s="24">
        <v>1</v>
      </c>
      <c r="E109" s="24"/>
      <c r="F109" s="24">
        <v>0</v>
      </c>
      <c r="G109" s="24">
        <v>0</v>
      </c>
      <c r="H109" s="24">
        <f t="shared" si="10"/>
        <v>1</v>
      </c>
      <c r="I109" s="25">
        <f t="shared" si="7"/>
        <v>1</v>
      </c>
      <c r="J109" s="24">
        <v>0</v>
      </c>
      <c r="K109" s="25">
        <f t="shared" si="8"/>
        <v>0</v>
      </c>
      <c r="L109" s="24" t="s">
        <v>15</v>
      </c>
    </row>
    <row r="110" spans="1:12" ht="18.75" customHeight="1" x14ac:dyDescent="0.35">
      <c r="A110" s="24">
        <v>9000133266</v>
      </c>
      <c r="B110" s="24" t="s">
        <v>22</v>
      </c>
      <c r="C110" s="24" t="s">
        <v>16</v>
      </c>
      <c r="D110" s="24">
        <v>4</v>
      </c>
      <c r="E110" s="24"/>
      <c r="F110" s="24">
        <v>0</v>
      </c>
      <c r="G110" s="24">
        <v>0</v>
      </c>
      <c r="H110" s="24">
        <f t="shared" si="10"/>
        <v>4</v>
      </c>
      <c r="I110" s="25">
        <f t="shared" si="7"/>
        <v>1</v>
      </c>
      <c r="J110" s="24">
        <v>0</v>
      </c>
      <c r="K110" s="25">
        <f t="shared" si="8"/>
        <v>0</v>
      </c>
      <c r="L110" s="24" t="s">
        <v>15</v>
      </c>
    </row>
    <row r="111" spans="1:12" ht="18.75" customHeight="1" x14ac:dyDescent="0.35">
      <c r="A111" s="24">
        <v>9000133266</v>
      </c>
      <c r="B111" s="24" t="s">
        <v>22</v>
      </c>
      <c r="C111" s="24" t="s">
        <v>17</v>
      </c>
      <c r="D111" s="24">
        <v>4</v>
      </c>
      <c r="E111" s="24"/>
      <c r="F111" s="24">
        <v>0</v>
      </c>
      <c r="G111" s="24">
        <v>0</v>
      </c>
      <c r="H111" s="24">
        <f t="shared" si="10"/>
        <v>4</v>
      </c>
      <c r="I111" s="25">
        <f t="shared" si="7"/>
        <v>1</v>
      </c>
      <c r="J111" s="24">
        <v>0</v>
      </c>
      <c r="K111" s="25">
        <f t="shared" si="8"/>
        <v>0</v>
      </c>
      <c r="L111" s="24" t="s">
        <v>15</v>
      </c>
    </row>
    <row r="112" spans="1:12" ht="18.75" customHeight="1" x14ac:dyDescent="0.35">
      <c r="A112" s="24">
        <v>9000142825</v>
      </c>
      <c r="B112" s="24" t="s">
        <v>13</v>
      </c>
      <c r="C112" s="24" t="s">
        <v>16</v>
      </c>
      <c r="D112" s="24">
        <v>1</v>
      </c>
      <c r="E112" s="24"/>
      <c r="F112" s="24">
        <v>0</v>
      </c>
      <c r="G112" s="24">
        <v>0</v>
      </c>
      <c r="H112" s="24">
        <v>0</v>
      </c>
      <c r="I112" s="25">
        <f t="shared" si="7"/>
        <v>0</v>
      </c>
      <c r="J112" s="24">
        <v>0</v>
      </c>
      <c r="K112" s="25">
        <f t="shared" si="8"/>
        <v>0</v>
      </c>
      <c r="L112" s="24" t="s">
        <v>15</v>
      </c>
    </row>
    <row r="113" spans="1:12" ht="18.75" customHeight="1" x14ac:dyDescent="0.35">
      <c r="A113" s="24">
        <v>9000142825</v>
      </c>
      <c r="B113" s="24" t="s">
        <v>13</v>
      </c>
      <c r="C113" s="24" t="s">
        <v>16</v>
      </c>
      <c r="D113" s="24">
        <v>1</v>
      </c>
      <c r="E113" s="24"/>
      <c r="F113" s="24">
        <v>0</v>
      </c>
      <c r="G113" s="24">
        <v>0</v>
      </c>
      <c r="H113" s="24">
        <f>D113</f>
        <v>1</v>
      </c>
      <c r="I113" s="25">
        <f t="shared" si="7"/>
        <v>1</v>
      </c>
      <c r="J113" s="24">
        <v>0</v>
      </c>
      <c r="K113" s="25">
        <f t="shared" si="8"/>
        <v>0</v>
      </c>
      <c r="L113" s="24" t="s">
        <v>15</v>
      </c>
    </row>
    <row r="114" spans="1:12" ht="18.75" customHeight="1" x14ac:dyDescent="0.35">
      <c r="A114" s="24">
        <v>9000142825</v>
      </c>
      <c r="B114" s="24" t="s">
        <v>13</v>
      </c>
      <c r="C114" s="24" t="s">
        <v>17</v>
      </c>
      <c r="D114" s="24">
        <v>1</v>
      </c>
      <c r="E114" s="24"/>
      <c r="F114" s="24">
        <v>0</v>
      </c>
      <c r="G114" s="24">
        <v>0</v>
      </c>
      <c r="H114" s="24">
        <v>0</v>
      </c>
      <c r="I114" s="25">
        <f t="shared" si="7"/>
        <v>0</v>
      </c>
      <c r="J114" s="24">
        <v>0</v>
      </c>
      <c r="K114" s="25">
        <f t="shared" si="8"/>
        <v>0</v>
      </c>
      <c r="L114" s="24" t="s">
        <v>15</v>
      </c>
    </row>
    <row r="115" spans="1:12" ht="18.75" customHeight="1" x14ac:dyDescent="0.35">
      <c r="A115" s="24">
        <v>9000142825</v>
      </c>
      <c r="B115" s="24" t="s">
        <v>13</v>
      </c>
      <c r="C115" s="24" t="s">
        <v>17</v>
      </c>
      <c r="D115" s="24">
        <v>1</v>
      </c>
      <c r="E115" s="24"/>
      <c r="F115" s="24">
        <v>0</v>
      </c>
      <c r="G115" s="24">
        <v>0</v>
      </c>
      <c r="H115" s="24">
        <f t="shared" ref="H115:H154" si="11">D115</f>
        <v>1</v>
      </c>
      <c r="I115" s="25">
        <f t="shared" si="7"/>
        <v>1</v>
      </c>
      <c r="J115" s="24">
        <v>0</v>
      </c>
      <c r="K115" s="25">
        <f t="shared" si="8"/>
        <v>0</v>
      </c>
      <c r="L115" s="24" t="s">
        <v>15</v>
      </c>
    </row>
    <row r="116" spans="1:12" ht="18.75" customHeight="1" x14ac:dyDescent="0.35">
      <c r="A116" s="24">
        <v>9000144048</v>
      </c>
      <c r="B116" s="24" t="s">
        <v>13</v>
      </c>
      <c r="C116" s="24" t="s">
        <v>16</v>
      </c>
      <c r="D116" s="24">
        <v>1</v>
      </c>
      <c r="E116" s="24"/>
      <c r="F116" s="24">
        <v>0</v>
      </c>
      <c r="G116" s="24">
        <v>0</v>
      </c>
      <c r="H116" s="24">
        <f t="shared" si="11"/>
        <v>1</v>
      </c>
      <c r="I116" s="25">
        <f t="shared" si="7"/>
        <v>1</v>
      </c>
      <c r="J116" s="24">
        <v>0</v>
      </c>
      <c r="K116" s="25">
        <f t="shared" si="8"/>
        <v>0</v>
      </c>
      <c r="L116" s="24" t="s">
        <v>15</v>
      </c>
    </row>
    <row r="117" spans="1:12" ht="18.75" customHeight="1" x14ac:dyDescent="0.35">
      <c r="A117" s="24">
        <v>9000144048</v>
      </c>
      <c r="B117" s="24" t="s">
        <v>13</v>
      </c>
      <c r="C117" s="24" t="s">
        <v>17</v>
      </c>
      <c r="D117" s="24">
        <v>1</v>
      </c>
      <c r="E117" s="24"/>
      <c r="F117" s="24">
        <v>0</v>
      </c>
      <c r="G117" s="24">
        <v>0</v>
      </c>
      <c r="H117" s="24">
        <f t="shared" si="11"/>
        <v>1</v>
      </c>
      <c r="I117" s="25">
        <f t="shared" si="7"/>
        <v>1</v>
      </c>
      <c r="J117" s="24">
        <v>0</v>
      </c>
      <c r="K117" s="25">
        <f t="shared" si="8"/>
        <v>0</v>
      </c>
      <c r="L117" s="24" t="s">
        <v>15</v>
      </c>
    </row>
    <row r="118" spans="1:12" ht="18.75" customHeight="1" x14ac:dyDescent="0.35">
      <c r="A118" s="24">
        <v>9000144982</v>
      </c>
      <c r="B118" s="24" t="s">
        <v>21</v>
      </c>
      <c r="C118" s="24" t="s">
        <v>17</v>
      </c>
      <c r="D118" s="24">
        <v>1</v>
      </c>
      <c r="E118" s="24"/>
      <c r="F118" s="24">
        <v>0</v>
      </c>
      <c r="G118" s="24">
        <v>0</v>
      </c>
      <c r="H118" s="24">
        <f t="shared" si="11"/>
        <v>1</v>
      </c>
      <c r="I118" s="25">
        <f t="shared" si="7"/>
        <v>1</v>
      </c>
      <c r="J118" s="24">
        <v>0</v>
      </c>
      <c r="K118" s="25">
        <f t="shared" si="8"/>
        <v>0</v>
      </c>
      <c r="L118" s="24" t="s">
        <v>15</v>
      </c>
    </row>
    <row r="119" spans="1:12" ht="18.75" customHeight="1" x14ac:dyDescent="0.35">
      <c r="A119" s="24">
        <v>9000145000</v>
      </c>
      <c r="B119" s="24" t="s">
        <v>13</v>
      </c>
      <c r="C119" s="24" t="s">
        <v>16</v>
      </c>
      <c r="D119" s="24">
        <v>1</v>
      </c>
      <c r="E119" s="24"/>
      <c r="F119" s="24">
        <v>0</v>
      </c>
      <c r="G119" s="24">
        <v>0</v>
      </c>
      <c r="H119" s="24">
        <f t="shared" si="11"/>
        <v>1</v>
      </c>
      <c r="I119" s="25">
        <f t="shared" si="7"/>
        <v>1</v>
      </c>
      <c r="J119" s="24">
        <v>0</v>
      </c>
      <c r="K119" s="25">
        <f t="shared" si="8"/>
        <v>0</v>
      </c>
      <c r="L119" s="24" t="s">
        <v>15</v>
      </c>
    </row>
    <row r="120" spans="1:12" ht="18.75" customHeight="1" x14ac:dyDescent="0.35">
      <c r="A120" s="24">
        <v>9000145000</v>
      </c>
      <c r="B120" s="24" t="s">
        <v>13</v>
      </c>
      <c r="C120" s="24" t="s">
        <v>17</v>
      </c>
      <c r="D120" s="24">
        <v>1</v>
      </c>
      <c r="E120" s="24"/>
      <c r="F120" s="24">
        <v>0</v>
      </c>
      <c r="G120" s="24">
        <v>0</v>
      </c>
      <c r="H120" s="24">
        <f t="shared" si="11"/>
        <v>1</v>
      </c>
      <c r="I120" s="25">
        <f t="shared" si="7"/>
        <v>1</v>
      </c>
      <c r="J120" s="24">
        <v>0</v>
      </c>
      <c r="K120" s="25">
        <f t="shared" si="8"/>
        <v>0</v>
      </c>
      <c r="L120" s="24" t="s">
        <v>15</v>
      </c>
    </row>
    <row r="121" spans="1:12" ht="18.75" customHeight="1" x14ac:dyDescent="0.35">
      <c r="A121" s="24">
        <v>9000145123</v>
      </c>
      <c r="B121" s="24" t="s">
        <v>24</v>
      </c>
      <c r="C121" s="24" t="s">
        <v>17</v>
      </c>
      <c r="D121" s="24">
        <v>1</v>
      </c>
      <c r="E121" s="24"/>
      <c r="F121" s="24">
        <v>0</v>
      </c>
      <c r="G121" s="24">
        <v>0</v>
      </c>
      <c r="H121" s="24">
        <f t="shared" si="11"/>
        <v>1</v>
      </c>
      <c r="I121" s="25">
        <f t="shared" si="7"/>
        <v>1</v>
      </c>
      <c r="J121" s="24">
        <v>0</v>
      </c>
      <c r="K121" s="25">
        <f t="shared" si="8"/>
        <v>0</v>
      </c>
      <c r="L121" s="24" t="s">
        <v>15</v>
      </c>
    </row>
    <row r="122" spans="1:12" ht="18.75" customHeight="1" x14ac:dyDescent="0.35">
      <c r="A122" s="24">
        <v>9000145391</v>
      </c>
      <c r="B122" s="24" t="s">
        <v>24</v>
      </c>
      <c r="C122" s="24" t="s">
        <v>17</v>
      </c>
      <c r="D122" s="24">
        <v>1</v>
      </c>
      <c r="E122" s="24"/>
      <c r="F122" s="24">
        <v>0</v>
      </c>
      <c r="G122" s="24">
        <v>0</v>
      </c>
      <c r="H122" s="24">
        <f t="shared" si="11"/>
        <v>1</v>
      </c>
      <c r="I122" s="25">
        <f t="shared" si="7"/>
        <v>1</v>
      </c>
      <c r="J122" s="24">
        <v>0</v>
      </c>
      <c r="K122" s="25">
        <f t="shared" si="8"/>
        <v>0</v>
      </c>
      <c r="L122" s="24" t="s">
        <v>15</v>
      </c>
    </row>
    <row r="123" spans="1:12" ht="18.75" customHeight="1" x14ac:dyDescent="0.35">
      <c r="A123" s="24">
        <v>9000145530</v>
      </c>
      <c r="B123" s="24" t="s">
        <v>21</v>
      </c>
      <c r="C123" s="24" t="s">
        <v>17</v>
      </c>
      <c r="D123" s="24">
        <v>1</v>
      </c>
      <c r="E123" s="24"/>
      <c r="F123" s="24">
        <v>0</v>
      </c>
      <c r="G123" s="24">
        <v>0</v>
      </c>
      <c r="H123" s="24">
        <f t="shared" si="11"/>
        <v>1</v>
      </c>
      <c r="I123" s="25">
        <f t="shared" si="7"/>
        <v>1</v>
      </c>
      <c r="J123" s="24">
        <v>0</v>
      </c>
      <c r="K123" s="25">
        <f t="shared" si="8"/>
        <v>0</v>
      </c>
      <c r="L123" s="24" t="s">
        <v>15</v>
      </c>
    </row>
    <row r="124" spans="1:12" ht="18.75" customHeight="1" x14ac:dyDescent="0.35">
      <c r="A124" s="24">
        <v>9000145552</v>
      </c>
      <c r="B124" s="24" t="s">
        <v>24</v>
      </c>
      <c r="C124" s="24" t="s">
        <v>17</v>
      </c>
      <c r="D124" s="24">
        <v>1</v>
      </c>
      <c r="E124" s="24"/>
      <c r="F124" s="24">
        <v>0</v>
      </c>
      <c r="G124" s="24">
        <v>0</v>
      </c>
      <c r="H124" s="24">
        <f t="shared" si="11"/>
        <v>1</v>
      </c>
      <c r="I124" s="25">
        <f t="shared" si="7"/>
        <v>1</v>
      </c>
      <c r="J124" s="24">
        <v>0</v>
      </c>
      <c r="K124" s="25">
        <f t="shared" si="8"/>
        <v>0</v>
      </c>
      <c r="L124" s="24" t="s">
        <v>15</v>
      </c>
    </row>
    <row r="125" spans="1:12" ht="18.75" customHeight="1" x14ac:dyDescent="0.35">
      <c r="A125" s="24">
        <v>9000145705</v>
      </c>
      <c r="B125" s="24" t="s">
        <v>13</v>
      </c>
      <c r="C125" s="24" t="s">
        <v>16</v>
      </c>
      <c r="D125" s="24">
        <v>1</v>
      </c>
      <c r="E125" s="24"/>
      <c r="F125" s="24">
        <v>0</v>
      </c>
      <c r="G125" s="24">
        <v>0</v>
      </c>
      <c r="H125" s="24">
        <f t="shared" si="11"/>
        <v>1</v>
      </c>
      <c r="I125" s="25">
        <f t="shared" si="7"/>
        <v>1</v>
      </c>
      <c r="J125" s="24">
        <v>0</v>
      </c>
      <c r="K125" s="25">
        <f t="shared" si="8"/>
        <v>0</v>
      </c>
      <c r="L125" s="24" t="s">
        <v>15</v>
      </c>
    </row>
    <row r="126" spans="1:12" ht="18.75" customHeight="1" x14ac:dyDescent="0.35">
      <c r="A126" s="24">
        <v>9000145705</v>
      </c>
      <c r="B126" s="24" t="s">
        <v>13</v>
      </c>
      <c r="C126" s="24" t="s">
        <v>17</v>
      </c>
      <c r="D126" s="24">
        <v>4</v>
      </c>
      <c r="E126" s="24"/>
      <c r="F126" s="24">
        <v>0</v>
      </c>
      <c r="G126" s="24">
        <v>0</v>
      </c>
      <c r="H126" s="24">
        <f t="shared" si="11"/>
        <v>4</v>
      </c>
      <c r="I126" s="25">
        <f t="shared" si="7"/>
        <v>1</v>
      </c>
      <c r="J126" s="24">
        <v>0</v>
      </c>
      <c r="K126" s="25">
        <f t="shared" si="8"/>
        <v>0</v>
      </c>
      <c r="L126" s="24" t="s">
        <v>15</v>
      </c>
    </row>
    <row r="127" spans="1:12" ht="18.75" customHeight="1" x14ac:dyDescent="0.35">
      <c r="A127" s="24">
        <v>9000145735</v>
      </c>
      <c r="B127" s="24" t="s">
        <v>25</v>
      </c>
      <c r="C127" s="24" t="s">
        <v>17</v>
      </c>
      <c r="D127" s="24">
        <v>1</v>
      </c>
      <c r="E127" s="24"/>
      <c r="F127" s="24">
        <v>0</v>
      </c>
      <c r="G127" s="24">
        <v>0</v>
      </c>
      <c r="H127" s="24">
        <f t="shared" si="11"/>
        <v>1</v>
      </c>
      <c r="I127" s="25">
        <f t="shared" si="7"/>
        <v>1</v>
      </c>
      <c r="J127" s="24">
        <v>0</v>
      </c>
      <c r="K127" s="25">
        <f t="shared" si="8"/>
        <v>0</v>
      </c>
      <c r="L127" s="24" t="s">
        <v>15</v>
      </c>
    </row>
    <row r="128" spans="1:12" ht="18.75" customHeight="1" x14ac:dyDescent="0.35">
      <c r="A128" s="24">
        <v>9000145992</v>
      </c>
      <c r="B128" s="24" t="s">
        <v>21</v>
      </c>
      <c r="C128" s="24" t="s">
        <v>17</v>
      </c>
      <c r="D128" s="24">
        <v>1</v>
      </c>
      <c r="E128" s="24"/>
      <c r="F128" s="24">
        <v>0</v>
      </c>
      <c r="G128" s="24">
        <v>0</v>
      </c>
      <c r="H128" s="24">
        <f t="shared" si="11"/>
        <v>1</v>
      </c>
      <c r="I128" s="25">
        <f t="shared" si="7"/>
        <v>1</v>
      </c>
      <c r="J128" s="24">
        <v>0</v>
      </c>
      <c r="K128" s="25">
        <f t="shared" si="8"/>
        <v>0</v>
      </c>
      <c r="L128" s="24" t="s">
        <v>15</v>
      </c>
    </row>
    <row r="129" spans="1:12" ht="18.75" customHeight="1" x14ac:dyDescent="0.35">
      <c r="A129" s="24">
        <v>9000146574</v>
      </c>
      <c r="B129" s="24" t="s">
        <v>13</v>
      </c>
      <c r="C129" s="24" t="s">
        <v>17</v>
      </c>
      <c r="D129" s="24">
        <v>1</v>
      </c>
      <c r="E129" s="24"/>
      <c r="F129" s="24">
        <v>0</v>
      </c>
      <c r="G129" s="24">
        <v>0</v>
      </c>
      <c r="H129" s="24">
        <f t="shared" si="11"/>
        <v>1</v>
      </c>
      <c r="I129" s="25">
        <f t="shared" si="7"/>
        <v>1</v>
      </c>
      <c r="J129" s="24">
        <v>0</v>
      </c>
      <c r="K129" s="25">
        <f t="shared" si="8"/>
        <v>0</v>
      </c>
      <c r="L129" s="24" t="s">
        <v>15</v>
      </c>
    </row>
    <row r="130" spans="1:12" ht="18.75" customHeight="1" x14ac:dyDescent="0.35">
      <c r="A130" s="24">
        <v>9000146792</v>
      </c>
      <c r="B130" s="24" t="s">
        <v>13</v>
      </c>
      <c r="C130" s="24" t="s">
        <v>17</v>
      </c>
      <c r="D130" s="24">
        <v>1</v>
      </c>
      <c r="E130" s="24"/>
      <c r="F130" s="24">
        <v>0</v>
      </c>
      <c r="G130" s="24">
        <v>0</v>
      </c>
      <c r="H130" s="24">
        <f t="shared" si="11"/>
        <v>1</v>
      </c>
      <c r="I130" s="25">
        <f t="shared" si="7"/>
        <v>1</v>
      </c>
      <c r="J130" s="24">
        <v>0</v>
      </c>
      <c r="K130" s="25">
        <f t="shared" si="8"/>
        <v>0</v>
      </c>
      <c r="L130" s="24" t="s">
        <v>15</v>
      </c>
    </row>
    <row r="131" spans="1:12" ht="18.75" customHeight="1" x14ac:dyDescent="0.35">
      <c r="A131" s="24">
        <v>9000148041</v>
      </c>
      <c r="B131" s="24" t="s">
        <v>27</v>
      </c>
      <c r="C131" s="24" t="s">
        <v>14</v>
      </c>
      <c r="D131" s="24">
        <v>2</v>
      </c>
      <c r="E131" s="24"/>
      <c r="F131" s="24">
        <v>0</v>
      </c>
      <c r="G131" s="24">
        <v>0</v>
      </c>
      <c r="H131" s="24">
        <f t="shared" si="11"/>
        <v>2</v>
      </c>
      <c r="I131" s="25">
        <f t="shared" si="7"/>
        <v>1</v>
      </c>
      <c r="J131" s="24">
        <v>0</v>
      </c>
      <c r="K131" s="25">
        <f t="shared" si="8"/>
        <v>0</v>
      </c>
      <c r="L131" s="24" t="s">
        <v>15</v>
      </c>
    </row>
    <row r="132" spans="1:12" ht="18.75" customHeight="1" x14ac:dyDescent="0.35">
      <c r="A132" s="24">
        <v>9000148041</v>
      </c>
      <c r="B132" s="24" t="s">
        <v>27</v>
      </c>
      <c r="C132" s="24" t="s">
        <v>16</v>
      </c>
      <c r="D132" s="24">
        <v>3</v>
      </c>
      <c r="E132" s="24"/>
      <c r="F132" s="24">
        <v>0</v>
      </c>
      <c r="G132" s="24">
        <v>0</v>
      </c>
      <c r="H132" s="24">
        <f t="shared" si="11"/>
        <v>3</v>
      </c>
      <c r="I132" s="25">
        <f t="shared" ref="I132:I154" si="12">H132/D132</f>
        <v>1</v>
      </c>
      <c r="J132" s="24">
        <v>0</v>
      </c>
      <c r="K132" s="25">
        <f t="shared" ref="K132:K154" si="13">J132/D132</f>
        <v>0</v>
      </c>
      <c r="L132" s="24" t="s">
        <v>15</v>
      </c>
    </row>
    <row r="133" spans="1:12" ht="18.75" customHeight="1" x14ac:dyDescent="0.35">
      <c r="A133" s="24">
        <v>9000148256</v>
      </c>
      <c r="B133" s="24" t="s">
        <v>27</v>
      </c>
      <c r="C133" s="24" t="s">
        <v>37</v>
      </c>
      <c r="D133" s="24">
        <v>1</v>
      </c>
      <c r="E133" s="24"/>
      <c r="F133" s="24">
        <v>0</v>
      </c>
      <c r="G133" s="24">
        <v>0</v>
      </c>
      <c r="H133" s="24">
        <f t="shared" si="11"/>
        <v>1</v>
      </c>
      <c r="I133" s="25">
        <f t="shared" si="12"/>
        <v>1</v>
      </c>
      <c r="J133" s="24">
        <v>0</v>
      </c>
      <c r="K133" s="25">
        <f t="shared" si="13"/>
        <v>0</v>
      </c>
      <c r="L133" s="24" t="s">
        <v>15</v>
      </c>
    </row>
    <row r="134" spans="1:12" ht="18.75" customHeight="1" x14ac:dyDescent="0.35">
      <c r="A134" s="24">
        <v>9000148256</v>
      </c>
      <c r="B134" s="24" t="s">
        <v>27</v>
      </c>
      <c r="C134" s="24" t="s">
        <v>16</v>
      </c>
      <c r="D134" s="24">
        <v>3</v>
      </c>
      <c r="E134" s="24"/>
      <c r="F134" s="24">
        <v>0</v>
      </c>
      <c r="G134" s="24">
        <v>0</v>
      </c>
      <c r="H134" s="24">
        <f t="shared" si="11"/>
        <v>3</v>
      </c>
      <c r="I134" s="25">
        <f t="shared" si="12"/>
        <v>1</v>
      </c>
      <c r="J134" s="24">
        <v>0</v>
      </c>
      <c r="K134" s="25">
        <f t="shared" si="13"/>
        <v>0</v>
      </c>
      <c r="L134" s="24" t="s">
        <v>15</v>
      </c>
    </row>
    <row r="135" spans="1:12" ht="18.75" customHeight="1" x14ac:dyDescent="0.35">
      <c r="A135" s="24">
        <v>9000148256</v>
      </c>
      <c r="B135" s="24" t="s">
        <v>27</v>
      </c>
      <c r="C135" s="24" t="s">
        <v>17</v>
      </c>
      <c r="D135" s="24">
        <v>5</v>
      </c>
      <c r="E135" s="24"/>
      <c r="F135" s="24">
        <v>0</v>
      </c>
      <c r="G135" s="24">
        <v>0</v>
      </c>
      <c r="H135" s="24">
        <f t="shared" si="11"/>
        <v>5</v>
      </c>
      <c r="I135" s="25">
        <f t="shared" si="12"/>
        <v>1</v>
      </c>
      <c r="J135" s="24">
        <v>0</v>
      </c>
      <c r="K135" s="25">
        <f t="shared" si="13"/>
        <v>0</v>
      </c>
      <c r="L135" s="24" t="s">
        <v>15</v>
      </c>
    </row>
    <row r="136" spans="1:12" ht="18.75" customHeight="1" x14ac:dyDescent="0.35">
      <c r="A136" s="24">
        <v>9000148304</v>
      </c>
      <c r="B136" s="24" t="s">
        <v>13</v>
      </c>
      <c r="C136" s="24" t="s">
        <v>17</v>
      </c>
      <c r="D136" s="24">
        <v>1</v>
      </c>
      <c r="E136" s="24"/>
      <c r="F136" s="24">
        <v>0</v>
      </c>
      <c r="G136" s="24">
        <v>0</v>
      </c>
      <c r="H136" s="24">
        <f t="shared" si="11"/>
        <v>1</v>
      </c>
      <c r="I136" s="25">
        <f t="shared" si="12"/>
        <v>1</v>
      </c>
      <c r="J136" s="24">
        <v>0</v>
      </c>
      <c r="K136" s="25">
        <f t="shared" si="13"/>
        <v>0</v>
      </c>
      <c r="L136" s="24" t="s">
        <v>15</v>
      </c>
    </row>
    <row r="137" spans="1:12" ht="18.75" customHeight="1" x14ac:dyDescent="0.35">
      <c r="A137" s="24">
        <v>9000148320</v>
      </c>
      <c r="B137" s="24" t="s">
        <v>23</v>
      </c>
      <c r="C137" s="24" t="s">
        <v>17</v>
      </c>
      <c r="D137" s="24">
        <v>1</v>
      </c>
      <c r="E137" s="24"/>
      <c r="F137" s="24">
        <v>0</v>
      </c>
      <c r="G137" s="24">
        <v>0</v>
      </c>
      <c r="H137" s="24">
        <f t="shared" si="11"/>
        <v>1</v>
      </c>
      <c r="I137" s="25">
        <f t="shared" si="12"/>
        <v>1</v>
      </c>
      <c r="J137" s="24">
        <v>0</v>
      </c>
      <c r="K137" s="25">
        <f t="shared" si="13"/>
        <v>0</v>
      </c>
      <c r="L137" s="24" t="s">
        <v>15</v>
      </c>
    </row>
    <row r="138" spans="1:12" ht="18.75" customHeight="1" x14ac:dyDescent="0.35">
      <c r="A138" s="24">
        <v>9000149070</v>
      </c>
      <c r="B138" s="24" t="s">
        <v>30</v>
      </c>
      <c r="C138" s="24" t="s">
        <v>17</v>
      </c>
      <c r="D138" s="24">
        <v>1</v>
      </c>
      <c r="E138" s="24"/>
      <c r="F138" s="24">
        <v>0</v>
      </c>
      <c r="G138" s="24">
        <v>0</v>
      </c>
      <c r="H138" s="24">
        <f t="shared" si="11"/>
        <v>1</v>
      </c>
      <c r="I138" s="25">
        <f t="shared" si="12"/>
        <v>1</v>
      </c>
      <c r="J138" s="24">
        <v>0</v>
      </c>
      <c r="K138" s="25">
        <f t="shared" si="13"/>
        <v>0</v>
      </c>
      <c r="L138" s="24" t="s">
        <v>15</v>
      </c>
    </row>
    <row r="139" spans="1:12" ht="18.75" customHeight="1" x14ac:dyDescent="0.35">
      <c r="A139" s="24">
        <v>9000149299</v>
      </c>
      <c r="B139" s="24" t="s">
        <v>13</v>
      </c>
      <c r="C139" s="24" t="s">
        <v>17</v>
      </c>
      <c r="D139" s="24">
        <v>1</v>
      </c>
      <c r="E139" s="24"/>
      <c r="F139" s="24">
        <v>0</v>
      </c>
      <c r="G139" s="24">
        <v>0</v>
      </c>
      <c r="H139" s="24">
        <f t="shared" si="11"/>
        <v>1</v>
      </c>
      <c r="I139" s="25">
        <f t="shared" si="12"/>
        <v>1</v>
      </c>
      <c r="J139" s="24">
        <v>0</v>
      </c>
      <c r="K139" s="25">
        <f t="shared" si="13"/>
        <v>0</v>
      </c>
      <c r="L139" s="24" t="s">
        <v>15</v>
      </c>
    </row>
    <row r="140" spans="1:12" ht="18.75" customHeight="1" x14ac:dyDescent="0.35">
      <c r="A140" s="24">
        <v>9000149315</v>
      </c>
      <c r="B140" s="24" t="s">
        <v>13</v>
      </c>
      <c r="C140" s="24" t="s">
        <v>17</v>
      </c>
      <c r="D140" s="24">
        <v>1</v>
      </c>
      <c r="E140" s="24"/>
      <c r="F140" s="24">
        <v>0</v>
      </c>
      <c r="G140" s="24">
        <v>0</v>
      </c>
      <c r="H140" s="24">
        <f t="shared" si="11"/>
        <v>1</v>
      </c>
      <c r="I140" s="25">
        <f t="shared" si="12"/>
        <v>1</v>
      </c>
      <c r="J140" s="24">
        <v>0</v>
      </c>
      <c r="K140" s="25">
        <f t="shared" si="13"/>
        <v>0</v>
      </c>
      <c r="L140" s="24" t="s">
        <v>15</v>
      </c>
    </row>
    <row r="141" spans="1:12" ht="18.75" customHeight="1" x14ac:dyDescent="0.35">
      <c r="A141" s="24">
        <v>9000149323</v>
      </c>
      <c r="B141" s="24" t="s">
        <v>13</v>
      </c>
      <c r="C141" s="24" t="s">
        <v>17</v>
      </c>
      <c r="D141" s="24">
        <v>1</v>
      </c>
      <c r="E141" s="24"/>
      <c r="F141" s="24">
        <v>0</v>
      </c>
      <c r="G141" s="24">
        <v>0</v>
      </c>
      <c r="H141" s="24">
        <f t="shared" si="11"/>
        <v>1</v>
      </c>
      <c r="I141" s="25">
        <f t="shared" si="12"/>
        <v>1</v>
      </c>
      <c r="J141" s="24">
        <v>0</v>
      </c>
      <c r="K141" s="25">
        <f t="shared" si="13"/>
        <v>0</v>
      </c>
      <c r="L141" s="24" t="s">
        <v>15</v>
      </c>
    </row>
    <row r="142" spans="1:12" ht="18.75" customHeight="1" x14ac:dyDescent="0.35">
      <c r="A142" s="24">
        <v>9000149387</v>
      </c>
      <c r="B142" s="24" t="s">
        <v>23</v>
      </c>
      <c r="C142" s="24" t="s">
        <v>17</v>
      </c>
      <c r="D142" s="24">
        <v>1</v>
      </c>
      <c r="E142" s="24"/>
      <c r="F142" s="24">
        <v>0</v>
      </c>
      <c r="G142" s="24">
        <v>0</v>
      </c>
      <c r="H142" s="24">
        <f t="shared" si="11"/>
        <v>1</v>
      </c>
      <c r="I142" s="25">
        <f t="shared" si="12"/>
        <v>1</v>
      </c>
      <c r="J142" s="24">
        <v>0</v>
      </c>
      <c r="K142" s="25">
        <f t="shared" si="13"/>
        <v>0</v>
      </c>
      <c r="L142" s="24" t="s">
        <v>15</v>
      </c>
    </row>
    <row r="143" spans="1:12" ht="18.75" customHeight="1" x14ac:dyDescent="0.35">
      <c r="A143" s="24">
        <v>9000149389</v>
      </c>
      <c r="B143" s="24" t="s">
        <v>23</v>
      </c>
      <c r="C143" s="24" t="s">
        <v>17</v>
      </c>
      <c r="D143" s="24">
        <v>1</v>
      </c>
      <c r="E143" s="24"/>
      <c r="F143" s="24">
        <v>0</v>
      </c>
      <c r="G143" s="24">
        <v>0</v>
      </c>
      <c r="H143" s="24">
        <f t="shared" si="11"/>
        <v>1</v>
      </c>
      <c r="I143" s="25">
        <f t="shared" si="12"/>
        <v>1</v>
      </c>
      <c r="J143" s="24">
        <v>0</v>
      </c>
      <c r="K143" s="25">
        <f t="shared" si="13"/>
        <v>0</v>
      </c>
      <c r="L143" s="24" t="s">
        <v>15</v>
      </c>
    </row>
    <row r="144" spans="1:12" ht="18.75" customHeight="1" x14ac:dyDescent="0.35">
      <c r="A144" s="24">
        <v>9000151588</v>
      </c>
      <c r="B144" s="24" t="s">
        <v>13</v>
      </c>
      <c r="C144" s="24" t="s">
        <v>17</v>
      </c>
      <c r="D144" s="24">
        <v>1</v>
      </c>
      <c r="E144" s="24"/>
      <c r="F144" s="24">
        <v>0</v>
      </c>
      <c r="G144" s="24">
        <v>0</v>
      </c>
      <c r="H144" s="24">
        <f t="shared" si="11"/>
        <v>1</v>
      </c>
      <c r="I144" s="25">
        <f t="shared" si="12"/>
        <v>1</v>
      </c>
      <c r="J144" s="24">
        <v>0</v>
      </c>
      <c r="K144" s="25">
        <f t="shared" si="13"/>
        <v>0</v>
      </c>
      <c r="L144" s="24" t="s">
        <v>15</v>
      </c>
    </row>
    <row r="145" spans="1:12" ht="18.75" customHeight="1" x14ac:dyDescent="0.35">
      <c r="A145" s="24">
        <v>9000156518</v>
      </c>
      <c r="B145" s="24" t="s">
        <v>13</v>
      </c>
      <c r="C145" s="24" t="s">
        <v>16</v>
      </c>
      <c r="D145" s="24">
        <v>1</v>
      </c>
      <c r="E145" s="24"/>
      <c r="F145" s="24">
        <v>0</v>
      </c>
      <c r="G145" s="24">
        <v>0</v>
      </c>
      <c r="H145" s="24">
        <f t="shared" si="11"/>
        <v>1</v>
      </c>
      <c r="I145" s="25">
        <f t="shared" si="12"/>
        <v>1</v>
      </c>
      <c r="J145" s="24">
        <v>0</v>
      </c>
      <c r="K145" s="25">
        <f t="shared" si="13"/>
        <v>0</v>
      </c>
      <c r="L145" s="24" t="s">
        <v>15</v>
      </c>
    </row>
    <row r="146" spans="1:12" ht="18.75" customHeight="1" x14ac:dyDescent="0.35">
      <c r="A146" s="24">
        <v>9000160117</v>
      </c>
      <c r="B146" s="24" t="s">
        <v>34</v>
      </c>
      <c r="C146" s="24" t="s">
        <v>17</v>
      </c>
      <c r="D146" s="24">
        <v>1</v>
      </c>
      <c r="E146" s="24"/>
      <c r="F146" s="24">
        <v>0</v>
      </c>
      <c r="G146" s="24">
        <v>0</v>
      </c>
      <c r="H146" s="24">
        <f t="shared" si="11"/>
        <v>1</v>
      </c>
      <c r="I146" s="25">
        <f t="shared" si="12"/>
        <v>1</v>
      </c>
      <c r="J146" s="24">
        <v>0</v>
      </c>
      <c r="K146" s="25">
        <f t="shared" si="13"/>
        <v>0</v>
      </c>
      <c r="L146" s="24" t="s">
        <v>15</v>
      </c>
    </row>
    <row r="147" spans="1:12" ht="18.75" customHeight="1" x14ac:dyDescent="0.35">
      <c r="A147" s="24">
        <v>9000162962</v>
      </c>
      <c r="B147" s="24" t="s">
        <v>13</v>
      </c>
      <c r="C147" s="24" t="s">
        <v>17</v>
      </c>
      <c r="D147" s="24">
        <v>1</v>
      </c>
      <c r="E147" s="24"/>
      <c r="F147" s="24">
        <v>0</v>
      </c>
      <c r="G147" s="24">
        <v>0</v>
      </c>
      <c r="H147" s="24">
        <f t="shared" si="11"/>
        <v>1</v>
      </c>
      <c r="I147" s="25">
        <f t="shared" si="12"/>
        <v>1</v>
      </c>
      <c r="J147" s="24">
        <v>0</v>
      </c>
      <c r="K147" s="25">
        <f t="shared" si="13"/>
        <v>0</v>
      </c>
      <c r="L147" s="24" t="s">
        <v>15</v>
      </c>
    </row>
    <row r="148" spans="1:12" ht="18.75" customHeight="1" x14ac:dyDescent="0.35">
      <c r="A148" s="24">
        <v>9000165636</v>
      </c>
      <c r="B148" s="24" t="s">
        <v>36</v>
      </c>
      <c r="C148" s="24" t="s">
        <v>17</v>
      </c>
      <c r="D148" s="24">
        <v>1</v>
      </c>
      <c r="E148" s="24"/>
      <c r="F148" s="24">
        <v>0</v>
      </c>
      <c r="G148" s="24">
        <v>0</v>
      </c>
      <c r="H148" s="24">
        <f t="shared" si="11"/>
        <v>1</v>
      </c>
      <c r="I148" s="25">
        <f t="shared" si="12"/>
        <v>1</v>
      </c>
      <c r="J148" s="24">
        <v>0</v>
      </c>
      <c r="K148" s="25">
        <f t="shared" si="13"/>
        <v>0</v>
      </c>
      <c r="L148" s="24" t="s">
        <v>15</v>
      </c>
    </row>
    <row r="149" spans="1:12" ht="18.75" customHeight="1" x14ac:dyDescent="0.35">
      <c r="A149" s="24">
        <v>9000165774</v>
      </c>
      <c r="B149" s="24" t="s">
        <v>20</v>
      </c>
      <c r="C149" s="24" t="s">
        <v>17</v>
      </c>
      <c r="D149" s="24">
        <v>1</v>
      </c>
      <c r="E149" s="24"/>
      <c r="F149" s="24">
        <v>0</v>
      </c>
      <c r="G149" s="24">
        <v>0</v>
      </c>
      <c r="H149" s="24">
        <f t="shared" si="11"/>
        <v>1</v>
      </c>
      <c r="I149" s="25">
        <f t="shared" si="12"/>
        <v>1</v>
      </c>
      <c r="J149" s="24">
        <v>0</v>
      </c>
      <c r="K149" s="25">
        <f t="shared" si="13"/>
        <v>0</v>
      </c>
      <c r="L149" s="24" t="s">
        <v>15</v>
      </c>
    </row>
    <row r="150" spans="1:12" ht="18.75" customHeight="1" x14ac:dyDescent="0.35">
      <c r="A150" s="24">
        <v>93700059</v>
      </c>
      <c r="B150" s="24" t="s">
        <v>29</v>
      </c>
      <c r="C150" s="24" t="s">
        <v>17</v>
      </c>
      <c r="D150" s="24">
        <v>2</v>
      </c>
      <c r="E150" s="24"/>
      <c r="F150" s="24">
        <v>0</v>
      </c>
      <c r="G150" s="24">
        <v>0</v>
      </c>
      <c r="H150" s="24">
        <f t="shared" si="11"/>
        <v>2</v>
      </c>
      <c r="I150" s="25">
        <f t="shared" si="12"/>
        <v>1</v>
      </c>
      <c r="J150" s="24">
        <v>0</v>
      </c>
      <c r="K150" s="25">
        <f t="shared" si="13"/>
        <v>0</v>
      </c>
      <c r="L150" s="24" t="s">
        <v>15</v>
      </c>
    </row>
    <row r="151" spans="1:12" ht="18.75" customHeight="1" x14ac:dyDescent="0.35">
      <c r="A151" s="24">
        <v>97238571</v>
      </c>
      <c r="B151" s="24" t="s">
        <v>36</v>
      </c>
      <c r="C151" s="24" t="s">
        <v>17</v>
      </c>
      <c r="D151" s="24">
        <v>16</v>
      </c>
      <c r="E151" s="24"/>
      <c r="F151" s="24">
        <v>0</v>
      </c>
      <c r="G151" s="24">
        <v>0</v>
      </c>
      <c r="H151" s="24">
        <f t="shared" si="11"/>
        <v>16</v>
      </c>
      <c r="I151" s="25">
        <f t="shared" si="12"/>
        <v>1</v>
      </c>
      <c r="J151" s="24">
        <v>0</v>
      </c>
      <c r="K151" s="25">
        <f t="shared" si="13"/>
        <v>0</v>
      </c>
      <c r="L151" s="24" t="s">
        <v>15</v>
      </c>
    </row>
    <row r="152" spans="1:12" ht="18.75" customHeight="1" x14ac:dyDescent="0.35">
      <c r="A152" s="24">
        <v>97238571</v>
      </c>
      <c r="B152" s="24" t="s">
        <v>38</v>
      </c>
      <c r="C152" s="24" t="s">
        <v>18</v>
      </c>
      <c r="D152" s="24">
        <v>1</v>
      </c>
      <c r="E152" s="24"/>
      <c r="F152" s="24">
        <v>0</v>
      </c>
      <c r="G152" s="24">
        <v>0</v>
      </c>
      <c r="H152" s="24">
        <f t="shared" si="11"/>
        <v>1</v>
      </c>
      <c r="I152" s="25">
        <f t="shared" si="12"/>
        <v>1</v>
      </c>
      <c r="J152" s="24">
        <v>0</v>
      </c>
      <c r="K152" s="25">
        <f t="shared" si="13"/>
        <v>0</v>
      </c>
      <c r="L152" s="24" t="s">
        <v>15</v>
      </c>
    </row>
    <row r="153" spans="1:12" ht="18.75" customHeight="1" x14ac:dyDescent="0.35">
      <c r="A153" s="24">
        <v>99437767</v>
      </c>
      <c r="B153" s="24" t="s">
        <v>13</v>
      </c>
      <c r="C153" s="24" t="s">
        <v>16</v>
      </c>
      <c r="D153" s="24">
        <v>3</v>
      </c>
      <c r="E153" s="24"/>
      <c r="F153" s="24">
        <v>0</v>
      </c>
      <c r="G153" s="24">
        <v>0</v>
      </c>
      <c r="H153" s="24">
        <f t="shared" si="11"/>
        <v>3</v>
      </c>
      <c r="I153" s="25">
        <f t="shared" si="12"/>
        <v>1</v>
      </c>
      <c r="J153" s="24">
        <v>0</v>
      </c>
      <c r="K153" s="25">
        <f t="shared" si="13"/>
        <v>0</v>
      </c>
      <c r="L153" s="24" t="s">
        <v>15</v>
      </c>
    </row>
    <row r="154" spans="1:12" ht="18.75" customHeight="1" x14ac:dyDescent="0.35">
      <c r="A154" s="24">
        <v>99437767</v>
      </c>
      <c r="B154" s="24" t="s">
        <v>13</v>
      </c>
      <c r="C154" s="24" t="s">
        <v>17</v>
      </c>
      <c r="D154" s="24">
        <v>1</v>
      </c>
      <c r="E154" s="24"/>
      <c r="F154" s="24">
        <v>0</v>
      </c>
      <c r="G154" s="24">
        <v>0</v>
      </c>
      <c r="H154" s="24">
        <f t="shared" si="11"/>
        <v>1</v>
      </c>
      <c r="I154" s="25">
        <f t="shared" si="12"/>
        <v>1</v>
      </c>
      <c r="J154" s="24">
        <v>0</v>
      </c>
      <c r="K154" s="25">
        <f t="shared" si="13"/>
        <v>0</v>
      </c>
      <c r="L154" s="24" t="s">
        <v>15</v>
      </c>
    </row>
    <row r="155" spans="1:12" ht="18.75" customHeight="1" x14ac:dyDescent="0.35">
      <c r="A155" s="11"/>
      <c r="B155" s="11"/>
      <c r="C155" s="12" t="s">
        <v>39</v>
      </c>
      <c r="D155" s="42">
        <f>SUM(D3:D154)</f>
        <v>270</v>
      </c>
      <c r="E155" s="13"/>
      <c r="F155" s="11">
        <v>0</v>
      </c>
      <c r="G155" s="11">
        <v>0</v>
      </c>
      <c r="H155" s="11">
        <f>SUM(H3:H154)</f>
        <v>258</v>
      </c>
      <c r="I155" s="14">
        <f>H155/D155</f>
        <v>0.9555555555555556</v>
      </c>
      <c r="J155" s="11">
        <f>SUM(J3:J154)</f>
        <v>44</v>
      </c>
      <c r="K155" s="13">
        <f>J155/D155</f>
        <v>0.16296296296296298</v>
      </c>
      <c r="L155" s="11" t="s">
        <v>15</v>
      </c>
    </row>
    <row r="158" spans="1:12" ht="14.5" x14ac:dyDescent="0.35">
      <c r="A158" s="1" t="s">
        <v>40</v>
      </c>
    </row>
    <row r="298" spans="1:1" ht="18.75" customHeight="1" x14ac:dyDescent="0.35">
      <c r="A298" s="1" t="s">
        <v>40</v>
      </c>
    </row>
  </sheetData>
  <mergeCells count="1">
    <mergeCell ref="A1:L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51" sqref="A51:A53"/>
    </sheetView>
  </sheetViews>
  <sheetFormatPr defaultColWidth="9.1796875" defaultRowHeight="14.5" x14ac:dyDescent="0.35"/>
  <cols>
    <col min="1" max="1" width="10.7265625" style="18" bestFit="1" customWidth="1"/>
    <col min="2" max="2" width="23.453125" style="18" bestFit="1" customWidth="1"/>
    <col min="3" max="3" width="9.7265625" style="18" bestFit="1" customWidth="1"/>
    <col min="4" max="4" width="7.453125" style="18" bestFit="1" customWidth="1"/>
    <col min="5" max="5" width="8.26953125" style="18" bestFit="1" customWidth="1"/>
    <col min="6" max="6" width="8.7265625" style="18" bestFit="1" customWidth="1"/>
    <col min="7" max="7" width="23.7265625" style="18" bestFit="1" customWidth="1"/>
    <col min="8" max="16384" width="9.1796875" style="18"/>
  </cols>
  <sheetData>
    <row r="1" spans="1:7" x14ac:dyDescent="0.35">
      <c r="A1" s="59" t="s">
        <v>41</v>
      </c>
      <c r="B1" s="59"/>
      <c r="C1" s="59"/>
      <c r="D1" s="59"/>
      <c r="E1" s="59"/>
      <c r="F1" s="59"/>
      <c r="G1" s="59"/>
    </row>
    <row r="2" spans="1:7" ht="29" x14ac:dyDescent="0.35">
      <c r="A2" s="19" t="s">
        <v>2</v>
      </c>
      <c r="B2" s="19" t="s">
        <v>42</v>
      </c>
      <c r="C2" s="41" t="s">
        <v>43</v>
      </c>
      <c r="D2" s="41" t="s">
        <v>44</v>
      </c>
      <c r="E2" s="41" t="s">
        <v>45</v>
      </c>
      <c r="F2" s="40" t="s">
        <v>46</v>
      </c>
      <c r="G2" s="19" t="s">
        <v>47</v>
      </c>
    </row>
    <row r="3" spans="1:7" x14ac:dyDescent="0.35">
      <c r="A3" s="56" t="s">
        <v>25</v>
      </c>
      <c r="B3" s="19" t="s">
        <v>48</v>
      </c>
      <c r="C3" s="19">
        <v>4</v>
      </c>
      <c r="D3" s="19">
        <v>3</v>
      </c>
      <c r="E3" s="19">
        <v>4</v>
      </c>
      <c r="F3" s="40">
        <v>3</v>
      </c>
      <c r="G3" s="55">
        <v>4</v>
      </c>
    </row>
    <row r="4" spans="1:7" x14ac:dyDescent="0.35">
      <c r="A4" s="57"/>
      <c r="B4" s="36" t="s">
        <v>49</v>
      </c>
      <c r="C4" s="19">
        <v>4</v>
      </c>
      <c r="D4" s="19">
        <v>3</v>
      </c>
      <c r="E4" s="19">
        <v>4</v>
      </c>
      <c r="F4" s="40">
        <v>3</v>
      </c>
      <c r="G4" s="55"/>
    </row>
    <row r="5" spans="1:7" x14ac:dyDescent="0.35">
      <c r="A5" s="58"/>
      <c r="B5" s="36" t="s">
        <v>50</v>
      </c>
      <c r="C5" s="19">
        <v>0</v>
      </c>
      <c r="D5" s="19">
        <v>0</v>
      </c>
      <c r="E5" s="19">
        <v>0</v>
      </c>
      <c r="F5" s="40">
        <v>0</v>
      </c>
      <c r="G5" s="55"/>
    </row>
    <row r="6" spans="1:7" x14ac:dyDescent="0.35">
      <c r="A6" s="56" t="s">
        <v>30</v>
      </c>
      <c r="B6" s="19" t="s">
        <v>51</v>
      </c>
      <c r="C6" s="19">
        <v>4</v>
      </c>
      <c r="D6" s="19">
        <v>3</v>
      </c>
      <c r="E6" s="19">
        <v>4</v>
      </c>
      <c r="F6" s="40">
        <v>3</v>
      </c>
      <c r="G6" s="55">
        <v>4</v>
      </c>
    </row>
    <row r="7" spans="1:7" x14ac:dyDescent="0.35">
      <c r="A7" s="57"/>
      <c r="B7" s="19" t="s">
        <v>49</v>
      </c>
      <c r="C7" s="19">
        <v>4</v>
      </c>
      <c r="D7" s="19">
        <v>3</v>
      </c>
      <c r="E7" s="19">
        <v>4</v>
      </c>
      <c r="F7" s="40">
        <v>3</v>
      </c>
      <c r="G7" s="55"/>
    </row>
    <row r="8" spans="1:7" x14ac:dyDescent="0.35">
      <c r="A8" s="58"/>
      <c r="B8" s="19" t="s">
        <v>50</v>
      </c>
      <c r="C8" s="19">
        <v>0</v>
      </c>
      <c r="D8" s="19">
        <v>0</v>
      </c>
      <c r="E8" s="19">
        <v>0</v>
      </c>
      <c r="F8" s="40">
        <v>0</v>
      </c>
      <c r="G8" s="55"/>
    </row>
    <row r="9" spans="1:7" x14ac:dyDescent="0.35">
      <c r="A9" s="56" t="s">
        <v>36</v>
      </c>
      <c r="B9" s="19" t="s">
        <v>51</v>
      </c>
      <c r="C9" s="19">
        <v>4</v>
      </c>
      <c r="D9" s="19">
        <v>3</v>
      </c>
      <c r="E9" s="19">
        <v>4</v>
      </c>
      <c r="F9" s="40">
        <v>3</v>
      </c>
      <c r="G9" s="55">
        <v>4</v>
      </c>
    </row>
    <row r="10" spans="1:7" x14ac:dyDescent="0.35">
      <c r="A10" s="57"/>
      <c r="B10" s="19" t="s">
        <v>49</v>
      </c>
      <c r="C10" s="19">
        <v>4</v>
      </c>
      <c r="D10" s="19">
        <v>3</v>
      </c>
      <c r="E10" s="19">
        <v>4</v>
      </c>
      <c r="F10" s="20">
        <v>3</v>
      </c>
      <c r="G10" s="55"/>
    </row>
    <row r="11" spans="1:7" x14ac:dyDescent="0.35">
      <c r="A11" s="58"/>
      <c r="B11" s="19" t="s">
        <v>50</v>
      </c>
      <c r="C11" s="19">
        <v>0</v>
      </c>
      <c r="D11" s="19">
        <v>0</v>
      </c>
      <c r="E11" s="19">
        <v>0</v>
      </c>
      <c r="F11" s="20">
        <v>0</v>
      </c>
      <c r="G11" s="55"/>
    </row>
    <row r="12" spans="1:7" x14ac:dyDescent="0.35">
      <c r="A12" s="56" t="s">
        <v>21</v>
      </c>
      <c r="B12" s="19" t="s">
        <v>48</v>
      </c>
      <c r="C12" s="19">
        <v>6</v>
      </c>
      <c r="D12" s="19">
        <v>6</v>
      </c>
      <c r="E12" s="19">
        <v>6</v>
      </c>
      <c r="F12" s="40">
        <v>6</v>
      </c>
      <c r="G12" s="55">
        <v>6</v>
      </c>
    </row>
    <row r="13" spans="1:7" x14ac:dyDescent="0.35">
      <c r="A13" s="57"/>
      <c r="B13" s="36" t="s">
        <v>49</v>
      </c>
      <c r="C13" s="19">
        <v>6</v>
      </c>
      <c r="D13" s="19">
        <v>6</v>
      </c>
      <c r="E13" s="19">
        <v>6</v>
      </c>
      <c r="F13" s="40">
        <v>6</v>
      </c>
      <c r="G13" s="55"/>
    </row>
    <row r="14" spans="1:7" x14ac:dyDescent="0.35">
      <c r="A14" s="58"/>
      <c r="B14" s="36" t="s">
        <v>50</v>
      </c>
      <c r="C14" s="19">
        <v>1</v>
      </c>
      <c r="D14" s="19">
        <v>1</v>
      </c>
      <c r="E14" s="19">
        <v>1</v>
      </c>
      <c r="F14" s="40">
        <v>1</v>
      </c>
      <c r="G14" s="55"/>
    </row>
    <row r="15" spans="1:7" x14ac:dyDescent="0.35">
      <c r="A15" s="56" t="s">
        <v>31</v>
      </c>
      <c r="B15" s="19" t="s">
        <v>48</v>
      </c>
      <c r="C15" s="19">
        <v>1</v>
      </c>
      <c r="D15" s="19">
        <v>1</v>
      </c>
      <c r="E15" s="19">
        <v>1</v>
      </c>
      <c r="F15" s="40">
        <v>1</v>
      </c>
      <c r="G15" s="55">
        <v>1</v>
      </c>
    </row>
    <row r="16" spans="1:7" x14ac:dyDescent="0.35">
      <c r="A16" s="57"/>
      <c r="B16" s="36" t="s">
        <v>49</v>
      </c>
      <c r="C16" s="19">
        <v>1</v>
      </c>
      <c r="D16" s="19">
        <v>1</v>
      </c>
      <c r="E16" s="19">
        <v>1</v>
      </c>
      <c r="F16" s="40">
        <v>1</v>
      </c>
      <c r="G16" s="55"/>
    </row>
    <row r="17" spans="1:7" x14ac:dyDescent="0.35">
      <c r="A17" s="58"/>
      <c r="B17" s="36" t="s">
        <v>50</v>
      </c>
      <c r="C17" s="19">
        <v>1</v>
      </c>
      <c r="D17" s="19">
        <v>1</v>
      </c>
      <c r="E17" s="19">
        <v>1</v>
      </c>
      <c r="F17" s="40">
        <v>1</v>
      </c>
      <c r="G17" s="55"/>
    </row>
    <row r="18" spans="1:7" x14ac:dyDescent="0.35">
      <c r="A18" s="56" t="s">
        <v>32</v>
      </c>
      <c r="B18" s="19" t="s">
        <v>48</v>
      </c>
      <c r="C18" s="19">
        <v>1</v>
      </c>
      <c r="D18" s="19">
        <v>1</v>
      </c>
      <c r="E18" s="19">
        <v>1</v>
      </c>
      <c r="F18" s="40">
        <v>1</v>
      </c>
      <c r="G18" s="55">
        <v>1</v>
      </c>
    </row>
    <row r="19" spans="1:7" x14ac:dyDescent="0.35">
      <c r="A19" s="57"/>
      <c r="B19" s="36" t="s">
        <v>49</v>
      </c>
      <c r="C19" s="19">
        <v>1</v>
      </c>
      <c r="D19" s="19">
        <v>1</v>
      </c>
      <c r="E19" s="19">
        <v>1</v>
      </c>
      <c r="F19" s="40">
        <v>1</v>
      </c>
      <c r="G19" s="55"/>
    </row>
    <row r="20" spans="1:7" x14ac:dyDescent="0.35">
      <c r="A20" s="58"/>
      <c r="B20" s="36" t="s">
        <v>50</v>
      </c>
      <c r="C20" s="19">
        <v>0</v>
      </c>
      <c r="D20" s="19">
        <v>0</v>
      </c>
      <c r="E20" s="19">
        <v>0</v>
      </c>
      <c r="F20" s="40">
        <v>0</v>
      </c>
      <c r="G20" s="55"/>
    </row>
    <row r="21" spans="1:7" x14ac:dyDescent="0.35">
      <c r="A21" s="56" t="s">
        <v>35</v>
      </c>
      <c r="B21" s="19" t="s">
        <v>48</v>
      </c>
      <c r="C21" s="19">
        <v>1</v>
      </c>
      <c r="D21" s="19">
        <v>0</v>
      </c>
      <c r="E21" s="19">
        <v>1</v>
      </c>
      <c r="F21" s="40">
        <v>0</v>
      </c>
      <c r="G21" s="55">
        <v>1</v>
      </c>
    </row>
    <row r="22" spans="1:7" x14ac:dyDescent="0.35">
      <c r="A22" s="57"/>
      <c r="B22" s="36" t="s">
        <v>49</v>
      </c>
      <c r="C22" s="19">
        <v>1</v>
      </c>
      <c r="D22" s="19">
        <v>0</v>
      </c>
      <c r="E22" s="19">
        <v>1</v>
      </c>
      <c r="F22" s="40">
        <v>0</v>
      </c>
      <c r="G22" s="55"/>
    </row>
    <row r="23" spans="1:7" x14ac:dyDescent="0.35">
      <c r="A23" s="58"/>
      <c r="B23" s="36" t="s">
        <v>50</v>
      </c>
      <c r="C23" s="19">
        <v>0</v>
      </c>
      <c r="D23" s="19">
        <v>0</v>
      </c>
      <c r="E23" s="19">
        <v>0</v>
      </c>
      <c r="F23" s="40">
        <v>0</v>
      </c>
      <c r="G23" s="55"/>
    </row>
    <row r="24" spans="1:7" x14ac:dyDescent="0.35">
      <c r="A24" s="56" t="s">
        <v>26</v>
      </c>
      <c r="B24" s="19" t="s">
        <v>48</v>
      </c>
      <c r="C24" s="19">
        <v>1</v>
      </c>
      <c r="D24" s="19">
        <v>0</v>
      </c>
      <c r="E24" s="19">
        <v>1</v>
      </c>
      <c r="F24" s="40">
        <v>0</v>
      </c>
      <c r="G24" s="55">
        <v>1</v>
      </c>
    </row>
    <row r="25" spans="1:7" x14ac:dyDescent="0.35">
      <c r="A25" s="57"/>
      <c r="B25" s="36" t="s">
        <v>49</v>
      </c>
      <c r="C25" s="19">
        <v>1</v>
      </c>
      <c r="D25" s="19">
        <v>0</v>
      </c>
      <c r="E25" s="19">
        <v>1</v>
      </c>
      <c r="F25" s="40">
        <v>0</v>
      </c>
      <c r="G25" s="55"/>
    </row>
    <row r="26" spans="1:7" x14ac:dyDescent="0.35">
      <c r="A26" s="58"/>
      <c r="B26" s="36" t="s">
        <v>50</v>
      </c>
      <c r="C26" s="19">
        <v>0</v>
      </c>
      <c r="D26" s="19">
        <v>0</v>
      </c>
      <c r="E26" s="19">
        <v>0</v>
      </c>
      <c r="F26" s="40">
        <v>0</v>
      </c>
      <c r="G26" s="55"/>
    </row>
    <row r="27" spans="1:7" x14ac:dyDescent="0.35">
      <c r="A27" s="54" t="s">
        <v>23</v>
      </c>
      <c r="B27" s="19" t="s">
        <v>51</v>
      </c>
      <c r="C27" s="19">
        <v>11</v>
      </c>
      <c r="D27" s="19">
        <v>11</v>
      </c>
      <c r="E27" s="19">
        <v>11</v>
      </c>
      <c r="F27" s="40">
        <v>11</v>
      </c>
      <c r="G27" s="55">
        <v>11</v>
      </c>
    </row>
    <row r="28" spans="1:7" x14ac:dyDescent="0.35">
      <c r="A28" s="54"/>
      <c r="B28" s="19" t="s">
        <v>49</v>
      </c>
      <c r="C28" s="19">
        <v>11</v>
      </c>
      <c r="D28" s="19">
        <v>10</v>
      </c>
      <c r="E28" s="19">
        <v>11</v>
      </c>
      <c r="F28" s="40">
        <v>10</v>
      </c>
      <c r="G28" s="55"/>
    </row>
    <row r="29" spans="1:7" x14ac:dyDescent="0.35">
      <c r="A29" s="54"/>
      <c r="B29" s="19" t="s">
        <v>50</v>
      </c>
      <c r="C29" s="19">
        <v>3</v>
      </c>
      <c r="D29" s="19">
        <v>3</v>
      </c>
      <c r="E29" s="19">
        <v>3</v>
      </c>
      <c r="F29" s="40">
        <v>3</v>
      </c>
      <c r="G29" s="55"/>
    </row>
    <row r="30" spans="1:7" x14ac:dyDescent="0.35">
      <c r="A30" s="54" t="s">
        <v>33</v>
      </c>
      <c r="B30" s="19" t="s">
        <v>51</v>
      </c>
      <c r="C30" s="19">
        <v>3</v>
      </c>
      <c r="D30" s="19">
        <v>2</v>
      </c>
      <c r="E30" s="19">
        <v>3</v>
      </c>
      <c r="F30" s="40">
        <v>2</v>
      </c>
      <c r="G30" s="55">
        <v>3</v>
      </c>
    </row>
    <row r="31" spans="1:7" x14ac:dyDescent="0.35">
      <c r="A31" s="54"/>
      <c r="B31" s="19" t="s">
        <v>49</v>
      </c>
      <c r="C31" s="19">
        <v>3</v>
      </c>
      <c r="D31" s="19">
        <v>2</v>
      </c>
      <c r="E31" s="19">
        <v>3</v>
      </c>
      <c r="F31" s="20">
        <v>2</v>
      </c>
      <c r="G31" s="55"/>
    </row>
    <row r="32" spans="1:7" x14ac:dyDescent="0.35">
      <c r="A32" s="54"/>
      <c r="B32" s="19" t="s">
        <v>50</v>
      </c>
      <c r="C32" s="19">
        <v>0</v>
      </c>
      <c r="D32" s="19">
        <v>0</v>
      </c>
      <c r="E32" s="19">
        <v>0</v>
      </c>
      <c r="F32" s="20">
        <v>0</v>
      </c>
      <c r="G32" s="55"/>
    </row>
    <row r="33" spans="1:7" x14ac:dyDescent="0.35">
      <c r="A33" s="54" t="s">
        <v>20</v>
      </c>
      <c r="B33" s="19" t="s">
        <v>48</v>
      </c>
      <c r="C33" s="19">
        <v>2</v>
      </c>
      <c r="D33" s="19">
        <v>2</v>
      </c>
      <c r="E33" s="19">
        <v>2</v>
      </c>
      <c r="F33" s="40">
        <v>2</v>
      </c>
      <c r="G33" s="55">
        <v>2</v>
      </c>
    </row>
    <row r="34" spans="1:7" x14ac:dyDescent="0.35">
      <c r="A34" s="54"/>
      <c r="B34" s="36" t="s">
        <v>49</v>
      </c>
      <c r="C34" s="19">
        <v>2</v>
      </c>
      <c r="D34" s="19">
        <v>2</v>
      </c>
      <c r="E34" s="19">
        <v>2</v>
      </c>
      <c r="F34" s="40">
        <v>2</v>
      </c>
      <c r="G34" s="55"/>
    </row>
    <row r="35" spans="1:7" x14ac:dyDescent="0.35">
      <c r="A35" s="54"/>
      <c r="B35" s="36" t="s">
        <v>50</v>
      </c>
      <c r="C35" s="19">
        <v>0</v>
      </c>
      <c r="D35" s="19">
        <v>0</v>
      </c>
      <c r="E35" s="19">
        <v>0</v>
      </c>
      <c r="F35" s="40">
        <v>0</v>
      </c>
      <c r="G35" s="55"/>
    </row>
    <row r="36" spans="1:7" x14ac:dyDescent="0.35">
      <c r="A36" s="54" t="s">
        <v>19</v>
      </c>
      <c r="B36" s="19" t="s">
        <v>48</v>
      </c>
      <c r="C36" s="19">
        <v>1</v>
      </c>
      <c r="D36" s="19">
        <v>0</v>
      </c>
      <c r="E36" s="19">
        <v>1</v>
      </c>
      <c r="F36" s="40">
        <v>0</v>
      </c>
      <c r="G36" s="55">
        <v>1</v>
      </c>
    </row>
    <row r="37" spans="1:7" x14ac:dyDescent="0.35">
      <c r="A37" s="54"/>
      <c r="B37" s="36" t="s">
        <v>49</v>
      </c>
      <c r="C37" s="19">
        <v>1</v>
      </c>
      <c r="D37" s="19">
        <v>0</v>
      </c>
      <c r="E37" s="19">
        <v>1</v>
      </c>
      <c r="F37" s="40">
        <v>0</v>
      </c>
      <c r="G37" s="55"/>
    </row>
    <row r="38" spans="1:7" x14ac:dyDescent="0.35">
      <c r="A38" s="54"/>
      <c r="B38" s="36" t="s">
        <v>50</v>
      </c>
      <c r="C38" s="19">
        <v>0</v>
      </c>
      <c r="D38" s="19">
        <v>0</v>
      </c>
      <c r="E38" s="19">
        <v>0</v>
      </c>
      <c r="F38" s="40">
        <v>0</v>
      </c>
      <c r="G38" s="55"/>
    </row>
    <row r="39" spans="1:7" x14ac:dyDescent="0.35">
      <c r="A39" s="54" t="s">
        <v>34</v>
      </c>
      <c r="B39" s="19" t="s">
        <v>51</v>
      </c>
      <c r="C39" s="19">
        <v>2</v>
      </c>
      <c r="D39" s="19">
        <v>2</v>
      </c>
      <c r="E39" s="19">
        <v>2</v>
      </c>
      <c r="F39" s="40">
        <v>2</v>
      </c>
      <c r="G39" s="55">
        <v>2</v>
      </c>
    </row>
    <row r="40" spans="1:7" x14ac:dyDescent="0.35">
      <c r="A40" s="54"/>
      <c r="B40" s="19" t="s">
        <v>49</v>
      </c>
      <c r="C40" s="19">
        <v>2</v>
      </c>
      <c r="D40" s="19">
        <v>2</v>
      </c>
      <c r="E40" s="19">
        <v>2</v>
      </c>
      <c r="F40" s="40">
        <v>2</v>
      </c>
      <c r="G40" s="55"/>
    </row>
    <row r="41" spans="1:7" x14ac:dyDescent="0.35">
      <c r="A41" s="54"/>
      <c r="B41" s="19" t="s">
        <v>50</v>
      </c>
      <c r="C41" s="19">
        <v>1</v>
      </c>
      <c r="D41" s="19">
        <v>1</v>
      </c>
      <c r="E41" s="19">
        <v>1</v>
      </c>
      <c r="F41" s="40">
        <v>1</v>
      </c>
      <c r="G41" s="55"/>
    </row>
    <row r="42" spans="1:7" x14ac:dyDescent="0.35">
      <c r="A42" s="54" t="s">
        <v>22</v>
      </c>
      <c r="B42" s="19" t="s">
        <v>51</v>
      </c>
      <c r="C42" s="19">
        <v>8</v>
      </c>
      <c r="D42" s="19">
        <v>6</v>
      </c>
      <c r="E42" s="19">
        <v>8</v>
      </c>
      <c r="F42" s="40">
        <v>6</v>
      </c>
      <c r="G42" s="55">
        <v>8</v>
      </c>
    </row>
    <row r="43" spans="1:7" x14ac:dyDescent="0.35">
      <c r="A43" s="54"/>
      <c r="B43" s="19" t="s">
        <v>49</v>
      </c>
      <c r="C43" s="19">
        <v>8</v>
      </c>
      <c r="D43" s="19">
        <v>6</v>
      </c>
      <c r="E43" s="19">
        <v>8</v>
      </c>
      <c r="F43" s="20">
        <v>6</v>
      </c>
      <c r="G43" s="55"/>
    </row>
    <row r="44" spans="1:7" x14ac:dyDescent="0.35">
      <c r="A44" s="54"/>
      <c r="B44" s="19" t="s">
        <v>50</v>
      </c>
      <c r="C44" s="19">
        <v>4</v>
      </c>
      <c r="D44" s="19">
        <v>2</v>
      </c>
      <c r="E44" s="19">
        <v>4</v>
      </c>
      <c r="F44" s="20">
        <v>2</v>
      </c>
      <c r="G44" s="55"/>
    </row>
    <row r="45" spans="1:7" x14ac:dyDescent="0.35">
      <c r="A45" s="54" t="s">
        <v>27</v>
      </c>
      <c r="B45" s="19" t="s">
        <v>48</v>
      </c>
      <c r="C45" s="19">
        <v>9</v>
      </c>
      <c r="D45" s="19">
        <v>7</v>
      </c>
      <c r="E45" s="19">
        <v>9</v>
      </c>
      <c r="F45" s="40">
        <v>7</v>
      </c>
      <c r="G45" s="55">
        <v>9</v>
      </c>
    </row>
    <row r="46" spans="1:7" x14ac:dyDescent="0.35">
      <c r="A46" s="54"/>
      <c r="B46" s="36" t="s">
        <v>49</v>
      </c>
      <c r="C46" s="19">
        <v>9</v>
      </c>
      <c r="D46" s="19">
        <v>7</v>
      </c>
      <c r="E46" s="19">
        <v>9</v>
      </c>
      <c r="F46" s="40">
        <v>7</v>
      </c>
      <c r="G46" s="55"/>
    </row>
    <row r="47" spans="1:7" x14ac:dyDescent="0.35">
      <c r="A47" s="54"/>
      <c r="B47" s="36" t="s">
        <v>50</v>
      </c>
      <c r="C47" s="19">
        <v>1</v>
      </c>
      <c r="D47" s="19">
        <v>0</v>
      </c>
      <c r="E47" s="19">
        <v>1</v>
      </c>
      <c r="F47" s="40">
        <v>0</v>
      </c>
      <c r="G47" s="55"/>
    </row>
    <row r="48" spans="1:7" x14ac:dyDescent="0.35">
      <c r="A48" s="54" t="s">
        <v>13</v>
      </c>
      <c r="B48" s="19" t="s">
        <v>51</v>
      </c>
      <c r="C48" s="19">
        <v>39</v>
      </c>
      <c r="D48" s="19">
        <v>34</v>
      </c>
      <c r="E48" s="19">
        <v>42</v>
      </c>
      <c r="F48" s="40">
        <v>34</v>
      </c>
      <c r="G48" s="55">
        <v>42</v>
      </c>
    </row>
    <row r="49" spans="1:7" x14ac:dyDescent="0.35">
      <c r="A49" s="54"/>
      <c r="B49" s="19" t="s">
        <v>49</v>
      </c>
      <c r="C49" s="19">
        <v>38</v>
      </c>
      <c r="D49" s="19">
        <v>34</v>
      </c>
      <c r="E49" s="19">
        <v>39</v>
      </c>
      <c r="F49" s="40">
        <v>34</v>
      </c>
      <c r="G49" s="55"/>
    </row>
    <row r="50" spans="1:7" x14ac:dyDescent="0.35">
      <c r="A50" s="54"/>
      <c r="B50" s="19" t="s">
        <v>50</v>
      </c>
      <c r="C50" s="19">
        <v>3</v>
      </c>
      <c r="D50" s="19">
        <v>2</v>
      </c>
      <c r="E50" s="19">
        <v>3</v>
      </c>
      <c r="F50" s="40">
        <v>2</v>
      </c>
      <c r="G50" s="55"/>
    </row>
    <row r="51" spans="1:7" x14ac:dyDescent="0.35">
      <c r="A51" s="54" t="s">
        <v>24</v>
      </c>
      <c r="B51" s="19" t="s">
        <v>51</v>
      </c>
      <c r="C51" s="19">
        <v>7</v>
      </c>
      <c r="D51" s="19">
        <v>5</v>
      </c>
      <c r="E51" s="19">
        <v>7</v>
      </c>
      <c r="F51" s="40">
        <v>5</v>
      </c>
      <c r="G51" s="55">
        <v>7</v>
      </c>
    </row>
    <row r="52" spans="1:7" x14ac:dyDescent="0.35">
      <c r="A52" s="54"/>
      <c r="B52" s="19" t="s">
        <v>49</v>
      </c>
      <c r="C52" s="19">
        <v>7</v>
      </c>
      <c r="D52" s="19">
        <v>5</v>
      </c>
      <c r="E52" s="19">
        <v>7</v>
      </c>
      <c r="F52" s="20">
        <v>5</v>
      </c>
      <c r="G52" s="55"/>
    </row>
    <row r="53" spans="1:7" x14ac:dyDescent="0.35">
      <c r="A53" s="54"/>
      <c r="B53" s="19" t="s">
        <v>50</v>
      </c>
      <c r="C53" s="19">
        <v>0</v>
      </c>
      <c r="D53" s="19">
        <v>0</v>
      </c>
      <c r="E53" s="19">
        <v>0</v>
      </c>
      <c r="F53" s="20">
        <v>0</v>
      </c>
      <c r="G53" s="55"/>
    </row>
    <row r="54" spans="1:7" x14ac:dyDescent="0.35">
      <c r="A54" s="54" t="s">
        <v>52</v>
      </c>
      <c r="B54" s="19" t="s">
        <v>51</v>
      </c>
      <c r="C54" s="19">
        <v>2</v>
      </c>
      <c r="D54" s="19">
        <v>1</v>
      </c>
      <c r="E54" s="19">
        <v>2</v>
      </c>
      <c r="F54" s="40">
        <v>1</v>
      </c>
      <c r="G54" s="55">
        <v>2</v>
      </c>
    </row>
    <row r="55" spans="1:7" x14ac:dyDescent="0.35">
      <c r="A55" s="54"/>
      <c r="B55" s="19" t="s">
        <v>49</v>
      </c>
      <c r="C55" s="19">
        <v>2</v>
      </c>
      <c r="D55" s="19">
        <v>1</v>
      </c>
      <c r="E55" s="19">
        <v>2</v>
      </c>
      <c r="F55" s="20">
        <v>1</v>
      </c>
      <c r="G55" s="55"/>
    </row>
    <row r="56" spans="1:7" x14ac:dyDescent="0.35">
      <c r="A56" s="54"/>
      <c r="B56" s="19" t="s">
        <v>50</v>
      </c>
      <c r="C56" s="19">
        <v>0</v>
      </c>
      <c r="D56" s="19">
        <v>0</v>
      </c>
      <c r="E56" s="19">
        <v>0</v>
      </c>
      <c r="F56" s="20">
        <v>0</v>
      </c>
      <c r="G56" s="55"/>
    </row>
    <row r="57" spans="1:7" x14ac:dyDescent="0.35">
      <c r="G57" s="18">
        <f>SUM(G3:G56)</f>
        <v>109</v>
      </c>
    </row>
  </sheetData>
  <mergeCells count="37">
    <mergeCell ref="A9:A11"/>
    <mergeCell ref="G9:G11"/>
    <mergeCell ref="A1:G1"/>
    <mergeCell ref="A3:A5"/>
    <mergeCell ref="G3:G5"/>
    <mergeCell ref="A6:A8"/>
    <mergeCell ref="G6:G8"/>
    <mergeCell ref="A12:A14"/>
    <mergeCell ref="G12:G14"/>
    <mergeCell ref="A15:A17"/>
    <mergeCell ref="G15:G17"/>
    <mergeCell ref="A18:A20"/>
    <mergeCell ref="G18:G20"/>
    <mergeCell ref="A21:A23"/>
    <mergeCell ref="G21:G23"/>
    <mergeCell ref="A24:A26"/>
    <mergeCell ref="G24:G26"/>
    <mergeCell ref="A27:A29"/>
    <mergeCell ref="G27:G29"/>
    <mergeCell ref="A30:A32"/>
    <mergeCell ref="G30:G32"/>
    <mergeCell ref="A33:A35"/>
    <mergeCell ref="G33:G35"/>
    <mergeCell ref="A36:A38"/>
    <mergeCell ref="G36:G38"/>
    <mergeCell ref="A39:A41"/>
    <mergeCell ref="G39:G41"/>
    <mergeCell ref="A42:A44"/>
    <mergeCell ref="G42:G44"/>
    <mergeCell ref="A45:A47"/>
    <mergeCell ref="G45:G47"/>
    <mergeCell ref="A48:A50"/>
    <mergeCell ref="G48:G50"/>
    <mergeCell ref="A51:A53"/>
    <mergeCell ref="G51:G53"/>
    <mergeCell ref="A54:A56"/>
    <mergeCell ref="G54:G5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6"/>
  <sheetViews>
    <sheetView workbookViewId="0">
      <selection activeCell="B32" sqref="B32"/>
    </sheetView>
  </sheetViews>
  <sheetFormatPr defaultColWidth="9.1796875" defaultRowHeight="14.5" x14ac:dyDescent="0.35"/>
  <cols>
    <col min="1" max="1" width="17" style="1" customWidth="1"/>
    <col min="2" max="2" width="14.453125" style="1" customWidth="1"/>
    <col min="3" max="3" width="27.453125" style="1" customWidth="1"/>
    <col min="4" max="4" width="13" style="1" customWidth="1"/>
    <col min="5" max="5" width="13" style="10" customWidth="1"/>
    <col min="6" max="7" width="9.1796875" style="1"/>
    <col min="8" max="8" width="8.7265625" style="1" bestFit="1" customWidth="1"/>
    <col min="9" max="9" width="11.26953125" style="1" customWidth="1"/>
    <col min="10" max="10" width="9.1796875" style="1"/>
    <col min="11" max="11" width="11.26953125" style="1" customWidth="1"/>
    <col min="12" max="12" width="13" style="1" customWidth="1"/>
    <col min="13" max="16384" width="9.1796875" style="1"/>
  </cols>
  <sheetData>
    <row r="1" spans="1:13" x14ac:dyDescent="0.3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72.5" x14ac:dyDescent="0.35">
      <c r="A2" s="15" t="s">
        <v>54</v>
      </c>
      <c r="B2" s="15" t="s">
        <v>2</v>
      </c>
      <c r="C2" s="15" t="s">
        <v>55</v>
      </c>
      <c r="D2" s="15" t="s">
        <v>56</v>
      </c>
      <c r="E2" s="22" t="s">
        <v>5</v>
      </c>
      <c r="F2" s="15" t="s">
        <v>6</v>
      </c>
      <c r="G2" s="15" t="s">
        <v>7</v>
      </c>
      <c r="H2" s="15" t="s">
        <v>57</v>
      </c>
      <c r="I2" s="15" t="s">
        <v>58</v>
      </c>
      <c r="J2" s="15" t="s">
        <v>59</v>
      </c>
      <c r="K2" s="15" t="s">
        <v>11</v>
      </c>
      <c r="L2" s="15" t="s">
        <v>12</v>
      </c>
      <c r="M2" s="15" t="s">
        <v>60</v>
      </c>
    </row>
    <row r="3" spans="1:13" x14ac:dyDescent="0.35">
      <c r="B3" s="24" t="s">
        <v>25</v>
      </c>
      <c r="C3" s="24" t="s">
        <v>61</v>
      </c>
      <c r="D3" s="24">
        <v>5</v>
      </c>
      <c r="E3" s="24"/>
      <c r="F3" s="24">
        <v>0</v>
      </c>
      <c r="G3" s="1">
        <v>0</v>
      </c>
      <c r="H3" s="24">
        <v>5</v>
      </c>
      <c r="I3" s="25">
        <f>H3/D3</f>
        <v>1</v>
      </c>
      <c r="J3" s="24">
        <v>0</v>
      </c>
      <c r="K3" s="25">
        <f>J3/D3</f>
        <v>0</v>
      </c>
      <c r="L3" s="24">
        <v>0</v>
      </c>
      <c r="M3" s="1" t="s">
        <v>62</v>
      </c>
    </row>
    <row r="4" spans="1:13" x14ac:dyDescent="0.35">
      <c r="B4" s="24" t="s">
        <v>25</v>
      </c>
      <c r="C4" s="24" t="s">
        <v>63</v>
      </c>
      <c r="D4" s="24">
        <v>3</v>
      </c>
      <c r="E4" s="24"/>
      <c r="F4" s="24">
        <v>0</v>
      </c>
      <c r="G4" s="1">
        <v>0</v>
      </c>
      <c r="H4" s="24">
        <v>3</v>
      </c>
      <c r="I4" s="25">
        <f t="shared" ref="I4:I67" si="0">H4/D4</f>
        <v>1</v>
      </c>
      <c r="J4" s="24">
        <v>0</v>
      </c>
      <c r="K4" s="25">
        <f t="shared" ref="K4:K67" si="1">J4/D4</f>
        <v>0</v>
      </c>
      <c r="L4" s="24">
        <v>0</v>
      </c>
      <c r="M4" s="1" t="s">
        <v>62</v>
      </c>
    </row>
    <row r="5" spans="1:13" x14ac:dyDescent="0.35">
      <c r="B5" s="24" t="s">
        <v>25</v>
      </c>
      <c r="C5" s="24" t="s">
        <v>64</v>
      </c>
      <c r="D5" s="24">
        <v>1</v>
      </c>
      <c r="E5" s="24"/>
      <c r="F5" s="24">
        <v>0</v>
      </c>
      <c r="G5" s="1">
        <v>0</v>
      </c>
      <c r="H5" s="24">
        <v>1</v>
      </c>
      <c r="I5" s="25">
        <f t="shared" si="0"/>
        <v>1</v>
      </c>
      <c r="J5" s="24">
        <v>0</v>
      </c>
      <c r="K5" s="25">
        <f t="shared" si="1"/>
        <v>0</v>
      </c>
      <c r="L5" s="24">
        <v>0</v>
      </c>
      <c r="M5" s="1" t="s">
        <v>62</v>
      </c>
    </row>
    <row r="6" spans="1:13" x14ac:dyDescent="0.35">
      <c r="B6" s="24" t="s">
        <v>25</v>
      </c>
      <c r="C6" s="24" t="s">
        <v>65</v>
      </c>
      <c r="D6" s="24">
        <v>1</v>
      </c>
      <c r="E6" s="24"/>
      <c r="F6" s="24">
        <v>0</v>
      </c>
      <c r="G6" s="1">
        <v>0</v>
      </c>
      <c r="H6" s="24">
        <v>1</v>
      </c>
      <c r="I6" s="25">
        <f t="shared" si="0"/>
        <v>1</v>
      </c>
      <c r="J6" s="24">
        <v>0</v>
      </c>
      <c r="K6" s="25">
        <f t="shared" si="1"/>
        <v>0</v>
      </c>
      <c r="L6" s="24">
        <v>0</v>
      </c>
      <c r="M6" s="1" t="s">
        <v>62</v>
      </c>
    </row>
    <row r="7" spans="1:13" x14ac:dyDescent="0.35">
      <c r="B7" s="24" t="s">
        <v>30</v>
      </c>
      <c r="C7" s="24" t="s">
        <v>61</v>
      </c>
      <c r="D7" s="24">
        <v>2</v>
      </c>
      <c r="E7" s="24"/>
      <c r="F7" s="24">
        <v>0</v>
      </c>
      <c r="G7" s="1">
        <v>0</v>
      </c>
      <c r="H7" s="24">
        <v>2</v>
      </c>
      <c r="I7" s="25">
        <f t="shared" si="0"/>
        <v>1</v>
      </c>
      <c r="J7" s="24">
        <v>0</v>
      </c>
      <c r="K7" s="25">
        <f t="shared" si="1"/>
        <v>0</v>
      </c>
      <c r="L7" s="24">
        <v>0</v>
      </c>
      <c r="M7" s="1" t="s">
        <v>62</v>
      </c>
    </row>
    <row r="8" spans="1:13" x14ac:dyDescent="0.35">
      <c r="B8" s="24" t="s">
        <v>30</v>
      </c>
      <c r="C8" s="24" t="s">
        <v>65</v>
      </c>
      <c r="D8" s="24">
        <v>1</v>
      </c>
      <c r="E8" s="24"/>
      <c r="F8" s="24">
        <v>0</v>
      </c>
      <c r="G8" s="1">
        <v>0</v>
      </c>
      <c r="H8" s="24">
        <v>1</v>
      </c>
      <c r="I8" s="25">
        <f t="shared" si="0"/>
        <v>1</v>
      </c>
      <c r="J8" s="24">
        <v>0</v>
      </c>
      <c r="K8" s="25">
        <f t="shared" si="1"/>
        <v>0</v>
      </c>
      <c r="L8" s="24">
        <v>0</v>
      </c>
      <c r="M8" s="1" t="s">
        <v>62</v>
      </c>
    </row>
    <row r="9" spans="1:13" x14ac:dyDescent="0.35">
      <c r="B9" s="24" t="s">
        <v>36</v>
      </c>
      <c r="C9" s="24" t="s">
        <v>61</v>
      </c>
      <c r="D9" s="24">
        <v>3</v>
      </c>
      <c r="E9" s="24"/>
      <c r="F9" s="24">
        <v>0</v>
      </c>
      <c r="G9" s="1">
        <v>0</v>
      </c>
      <c r="H9" s="24">
        <v>3</v>
      </c>
      <c r="I9" s="25">
        <f t="shared" si="0"/>
        <v>1</v>
      </c>
      <c r="J9" s="24">
        <v>0</v>
      </c>
      <c r="K9" s="25">
        <f t="shared" si="1"/>
        <v>0</v>
      </c>
      <c r="L9" s="24">
        <v>0</v>
      </c>
      <c r="M9" s="1" t="s">
        <v>62</v>
      </c>
    </row>
    <row r="10" spans="1:13" x14ac:dyDescent="0.35">
      <c r="B10" s="24" t="s">
        <v>36</v>
      </c>
      <c r="C10" s="24" t="s">
        <v>65</v>
      </c>
      <c r="D10" s="24">
        <v>2</v>
      </c>
      <c r="E10" s="24"/>
      <c r="F10" s="24">
        <v>0</v>
      </c>
      <c r="G10" s="1">
        <v>0</v>
      </c>
      <c r="H10" s="24">
        <v>2</v>
      </c>
      <c r="I10" s="25">
        <f t="shared" si="0"/>
        <v>1</v>
      </c>
      <c r="J10" s="24">
        <v>0</v>
      </c>
      <c r="K10" s="25">
        <f t="shared" si="1"/>
        <v>0</v>
      </c>
      <c r="L10" s="24">
        <v>0</v>
      </c>
      <c r="M10" s="1" t="s">
        <v>62</v>
      </c>
    </row>
    <row r="11" spans="1:13" x14ac:dyDescent="0.35">
      <c r="B11" s="24" t="s">
        <v>21</v>
      </c>
      <c r="C11" s="24" t="s">
        <v>61</v>
      </c>
      <c r="D11" s="24">
        <v>9</v>
      </c>
      <c r="E11" s="24"/>
      <c r="F11" s="24">
        <v>0</v>
      </c>
      <c r="G11" s="1">
        <v>0</v>
      </c>
      <c r="H11" s="24">
        <v>9</v>
      </c>
      <c r="I11" s="25">
        <f t="shared" si="0"/>
        <v>1</v>
      </c>
      <c r="J11" s="24">
        <v>0</v>
      </c>
      <c r="K11" s="25">
        <f t="shared" si="1"/>
        <v>0</v>
      </c>
      <c r="L11" s="24">
        <v>0</v>
      </c>
      <c r="M11" s="1" t="s">
        <v>62</v>
      </c>
    </row>
    <row r="12" spans="1:13" x14ac:dyDescent="0.35">
      <c r="B12" s="24" t="s">
        <v>21</v>
      </c>
      <c r="C12" s="24" t="s">
        <v>61</v>
      </c>
      <c r="D12" s="24">
        <v>3</v>
      </c>
      <c r="E12" s="24"/>
      <c r="F12" s="24">
        <v>0</v>
      </c>
      <c r="G12" s="1">
        <v>0</v>
      </c>
      <c r="H12" s="24">
        <v>3</v>
      </c>
      <c r="I12" s="25">
        <f t="shared" si="0"/>
        <v>1</v>
      </c>
      <c r="J12" s="24">
        <f>D12</f>
        <v>3</v>
      </c>
      <c r="K12" s="25">
        <f t="shared" si="1"/>
        <v>1</v>
      </c>
      <c r="L12" s="24">
        <v>0</v>
      </c>
      <c r="M12" s="1" t="s">
        <v>62</v>
      </c>
    </row>
    <row r="13" spans="1:13" x14ac:dyDescent="0.35">
      <c r="B13" s="24" t="s">
        <v>21</v>
      </c>
      <c r="C13" s="24" t="s">
        <v>63</v>
      </c>
      <c r="D13" s="24">
        <v>5</v>
      </c>
      <c r="E13" s="24"/>
      <c r="F13" s="24">
        <v>0</v>
      </c>
      <c r="G13" s="1">
        <v>0</v>
      </c>
      <c r="H13" s="24">
        <v>5</v>
      </c>
      <c r="I13" s="25">
        <f t="shared" si="0"/>
        <v>1</v>
      </c>
      <c r="J13" s="24">
        <v>0</v>
      </c>
      <c r="K13" s="25">
        <f t="shared" si="1"/>
        <v>0</v>
      </c>
      <c r="L13" s="24">
        <v>0</v>
      </c>
      <c r="M13" s="1" t="s">
        <v>62</v>
      </c>
    </row>
    <row r="14" spans="1:13" x14ac:dyDescent="0.35">
      <c r="B14" s="24" t="s">
        <v>21</v>
      </c>
      <c r="C14" s="24" t="s">
        <v>63</v>
      </c>
      <c r="D14" s="24">
        <v>2</v>
      </c>
      <c r="E14" s="24"/>
      <c r="F14" s="24">
        <v>0</v>
      </c>
      <c r="G14" s="1">
        <v>0</v>
      </c>
      <c r="H14" s="24">
        <v>2</v>
      </c>
      <c r="I14" s="25">
        <f t="shared" si="0"/>
        <v>1</v>
      </c>
      <c r="J14" s="24">
        <f>D14</f>
        <v>2</v>
      </c>
      <c r="K14" s="25">
        <f t="shared" si="1"/>
        <v>1</v>
      </c>
      <c r="L14" s="24">
        <v>0</v>
      </c>
      <c r="M14" s="1" t="s">
        <v>62</v>
      </c>
    </row>
    <row r="15" spans="1:13" x14ac:dyDescent="0.35">
      <c r="B15" s="24" t="s">
        <v>21</v>
      </c>
      <c r="C15" s="24" t="s">
        <v>64</v>
      </c>
      <c r="D15" s="24">
        <v>1</v>
      </c>
      <c r="E15" s="24"/>
      <c r="F15" s="24">
        <v>0</v>
      </c>
      <c r="G15" s="1">
        <v>0</v>
      </c>
      <c r="H15" s="24">
        <v>1</v>
      </c>
      <c r="I15" s="25">
        <f t="shared" si="0"/>
        <v>1</v>
      </c>
      <c r="J15" s="24">
        <v>0</v>
      </c>
      <c r="K15" s="25">
        <f t="shared" si="1"/>
        <v>0</v>
      </c>
      <c r="L15" s="24">
        <v>0</v>
      </c>
      <c r="M15" s="1" t="s">
        <v>62</v>
      </c>
    </row>
    <row r="16" spans="1:13" x14ac:dyDescent="0.35">
      <c r="B16" s="24" t="s">
        <v>21</v>
      </c>
      <c r="C16" s="24" t="s">
        <v>65</v>
      </c>
      <c r="D16" s="24">
        <v>3</v>
      </c>
      <c r="E16" s="24"/>
      <c r="F16" s="24">
        <v>0</v>
      </c>
      <c r="G16" s="1">
        <v>0</v>
      </c>
      <c r="H16" s="24">
        <v>3</v>
      </c>
      <c r="I16" s="25">
        <f t="shared" si="0"/>
        <v>1</v>
      </c>
      <c r="J16" s="24">
        <v>0</v>
      </c>
      <c r="K16" s="25">
        <f t="shared" si="1"/>
        <v>0</v>
      </c>
      <c r="L16" s="24">
        <v>0</v>
      </c>
      <c r="M16" s="1" t="s">
        <v>62</v>
      </c>
    </row>
    <row r="17" spans="2:13" x14ac:dyDescent="0.35">
      <c r="B17" s="24" t="s">
        <v>21</v>
      </c>
      <c r="C17" s="24" t="s">
        <v>65</v>
      </c>
      <c r="D17" s="24">
        <v>1</v>
      </c>
      <c r="E17" s="24"/>
      <c r="F17" s="24">
        <v>0</v>
      </c>
      <c r="G17" s="1">
        <v>0</v>
      </c>
      <c r="H17" s="24">
        <v>1</v>
      </c>
      <c r="I17" s="25">
        <f t="shared" si="0"/>
        <v>1</v>
      </c>
      <c r="J17" s="24">
        <f>D17</f>
        <v>1</v>
      </c>
      <c r="K17" s="25">
        <f t="shared" si="1"/>
        <v>1</v>
      </c>
      <c r="L17" s="24">
        <v>0</v>
      </c>
      <c r="M17" s="1" t="s">
        <v>62</v>
      </c>
    </row>
    <row r="18" spans="2:13" x14ac:dyDescent="0.35">
      <c r="B18" s="24" t="s">
        <v>31</v>
      </c>
      <c r="C18" s="24" t="s">
        <v>61</v>
      </c>
      <c r="D18" s="24">
        <v>1</v>
      </c>
      <c r="E18" s="24"/>
      <c r="F18" s="24">
        <v>0</v>
      </c>
      <c r="G18" s="1">
        <v>0</v>
      </c>
      <c r="H18" s="24">
        <v>1</v>
      </c>
      <c r="I18" s="25">
        <f t="shared" si="0"/>
        <v>1</v>
      </c>
      <c r="J18" s="24">
        <v>0</v>
      </c>
      <c r="K18" s="25">
        <f t="shared" si="1"/>
        <v>0</v>
      </c>
      <c r="L18" s="24">
        <v>0</v>
      </c>
      <c r="M18" s="1" t="s">
        <v>62</v>
      </c>
    </row>
    <row r="19" spans="2:13" x14ac:dyDescent="0.35">
      <c r="B19" s="24" t="s">
        <v>32</v>
      </c>
      <c r="C19" s="24" t="s">
        <v>61</v>
      </c>
      <c r="D19" s="24">
        <v>1</v>
      </c>
      <c r="E19" s="24"/>
      <c r="F19" s="24">
        <v>0</v>
      </c>
      <c r="G19" s="1">
        <v>0</v>
      </c>
      <c r="H19" s="24">
        <v>1</v>
      </c>
      <c r="I19" s="25">
        <f t="shared" si="0"/>
        <v>1</v>
      </c>
      <c r="J19" s="24">
        <v>0</v>
      </c>
      <c r="K19" s="25">
        <f t="shared" si="1"/>
        <v>0</v>
      </c>
      <c r="L19" s="24">
        <v>0</v>
      </c>
      <c r="M19" s="1" t="s">
        <v>62</v>
      </c>
    </row>
    <row r="20" spans="2:13" x14ac:dyDescent="0.35">
      <c r="B20" s="24" t="s">
        <v>35</v>
      </c>
      <c r="C20" s="24" t="s">
        <v>61</v>
      </c>
      <c r="D20" s="24">
        <v>2</v>
      </c>
      <c r="E20" s="24"/>
      <c r="F20" s="24">
        <v>0</v>
      </c>
      <c r="G20" s="1">
        <v>0</v>
      </c>
      <c r="H20" s="24">
        <v>2</v>
      </c>
      <c r="I20" s="25">
        <f t="shared" si="0"/>
        <v>1</v>
      </c>
      <c r="J20" s="24">
        <v>0</v>
      </c>
      <c r="K20" s="25">
        <f t="shared" si="1"/>
        <v>0</v>
      </c>
      <c r="L20" s="24">
        <v>0</v>
      </c>
      <c r="M20" s="1" t="s">
        <v>62</v>
      </c>
    </row>
    <row r="21" spans="2:13" x14ac:dyDescent="0.35">
      <c r="B21" s="24" t="s">
        <v>35</v>
      </c>
      <c r="C21" s="24" t="s">
        <v>65</v>
      </c>
      <c r="D21" s="24">
        <v>1</v>
      </c>
      <c r="E21" s="24"/>
      <c r="F21" s="24">
        <v>0</v>
      </c>
      <c r="G21" s="1">
        <v>0</v>
      </c>
      <c r="H21" s="24">
        <v>1</v>
      </c>
      <c r="I21" s="25">
        <f t="shared" si="0"/>
        <v>1</v>
      </c>
      <c r="J21" s="24">
        <v>0</v>
      </c>
      <c r="K21" s="25">
        <f t="shared" si="1"/>
        <v>0</v>
      </c>
      <c r="L21" s="24">
        <v>0</v>
      </c>
      <c r="M21" s="1" t="s">
        <v>62</v>
      </c>
    </row>
    <row r="22" spans="2:13" x14ac:dyDescent="0.35">
      <c r="B22" s="24" t="s">
        <v>26</v>
      </c>
      <c r="C22" s="24" t="s">
        <v>61</v>
      </c>
      <c r="D22" s="24">
        <v>2</v>
      </c>
      <c r="E22" s="24"/>
      <c r="F22" s="24">
        <v>0</v>
      </c>
      <c r="G22" s="1">
        <v>0</v>
      </c>
      <c r="H22" s="24">
        <v>2</v>
      </c>
      <c r="I22" s="25">
        <f t="shared" si="0"/>
        <v>1</v>
      </c>
      <c r="J22" s="24">
        <v>0</v>
      </c>
      <c r="K22" s="25">
        <f t="shared" si="1"/>
        <v>0</v>
      </c>
      <c r="L22" s="24">
        <v>0</v>
      </c>
      <c r="M22" s="1" t="s">
        <v>62</v>
      </c>
    </row>
    <row r="23" spans="2:13" x14ac:dyDescent="0.35">
      <c r="B23" s="24" t="s">
        <v>26</v>
      </c>
      <c r="C23" s="24" t="s">
        <v>65</v>
      </c>
      <c r="D23" s="24">
        <v>1</v>
      </c>
      <c r="E23" s="24"/>
      <c r="F23" s="24">
        <v>0</v>
      </c>
      <c r="G23" s="1">
        <v>0</v>
      </c>
      <c r="H23" s="24">
        <v>1</v>
      </c>
      <c r="I23" s="25">
        <f t="shared" si="0"/>
        <v>1</v>
      </c>
      <c r="J23" s="24">
        <v>0</v>
      </c>
      <c r="K23" s="25">
        <f t="shared" si="1"/>
        <v>0</v>
      </c>
      <c r="L23" s="24">
        <v>0</v>
      </c>
      <c r="M23" s="1" t="s">
        <v>62</v>
      </c>
    </row>
    <row r="24" spans="2:13" x14ac:dyDescent="0.35">
      <c r="B24" s="24" t="s">
        <v>23</v>
      </c>
      <c r="C24" s="24" t="s">
        <v>61</v>
      </c>
      <c r="D24" s="24">
        <v>7</v>
      </c>
      <c r="E24" s="24"/>
      <c r="F24" s="24">
        <v>0</v>
      </c>
      <c r="G24" s="1">
        <v>0</v>
      </c>
      <c r="H24" s="24">
        <v>7</v>
      </c>
      <c r="I24" s="25">
        <f t="shared" si="0"/>
        <v>1</v>
      </c>
      <c r="J24" s="24">
        <v>0</v>
      </c>
      <c r="K24" s="25">
        <f t="shared" si="1"/>
        <v>0</v>
      </c>
      <c r="L24" s="24">
        <v>0</v>
      </c>
      <c r="M24" s="1" t="s">
        <v>62</v>
      </c>
    </row>
    <row r="25" spans="2:13" x14ac:dyDescent="0.35">
      <c r="B25" s="24" t="s">
        <v>23</v>
      </c>
      <c r="C25" s="24" t="s">
        <v>61</v>
      </c>
      <c r="D25" s="24">
        <v>1</v>
      </c>
      <c r="E25" s="24"/>
      <c r="F25" s="24">
        <v>0</v>
      </c>
      <c r="G25" s="1">
        <v>0</v>
      </c>
      <c r="H25" s="24">
        <v>1</v>
      </c>
      <c r="I25" s="25">
        <f t="shared" si="0"/>
        <v>1</v>
      </c>
      <c r="J25" s="24">
        <v>0</v>
      </c>
      <c r="K25" s="25">
        <f t="shared" si="1"/>
        <v>0</v>
      </c>
      <c r="L25" s="24">
        <v>1</v>
      </c>
      <c r="M25" s="1" t="s">
        <v>62</v>
      </c>
    </row>
    <row r="26" spans="2:13" x14ac:dyDescent="0.35">
      <c r="B26" s="24" t="s">
        <v>23</v>
      </c>
      <c r="C26" s="24" t="s">
        <v>61</v>
      </c>
      <c r="D26" s="24">
        <v>4</v>
      </c>
      <c r="E26" s="24"/>
      <c r="F26" s="24">
        <v>0</v>
      </c>
      <c r="G26" s="1">
        <v>0</v>
      </c>
      <c r="H26" s="24">
        <v>4</v>
      </c>
      <c r="I26" s="25">
        <f t="shared" si="0"/>
        <v>1</v>
      </c>
      <c r="J26" s="24">
        <f t="shared" ref="J26:J27" si="2">D26</f>
        <v>4</v>
      </c>
      <c r="K26" s="25">
        <f t="shared" si="1"/>
        <v>1</v>
      </c>
      <c r="L26" s="24">
        <v>0</v>
      </c>
      <c r="M26" s="1" t="s">
        <v>62</v>
      </c>
    </row>
    <row r="27" spans="2:13" x14ac:dyDescent="0.35">
      <c r="B27" s="24" t="s">
        <v>23</v>
      </c>
      <c r="C27" s="24" t="s">
        <v>61</v>
      </c>
      <c r="D27" s="24">
        <v>1</v>
      </c>
      <c r="E27" s="24"/>
      <c r="F27" s="24">
        <v>0</v>
      </c>
      <c r="G27" s="1">
        <v>0</v>
      </c>
      <c r="H27" s="24">
        <v>1</v>
      </c>
      <c r="I27" s="25">
        <f t="shared" si="0"/>
        <v>1</v>
      </c>
      <c r="J27" s="24">
        <f t="shared" si="2"/>
        <v>1</v>
      </c>
      <c r="K27" s="25">
        <f t="shared" si="1"/>
        <v>1</v>
      </c>
      <c r="L27" s="24">
        <v>1</v>
      </c>
      <c r="M27" s="1" t="s">
        <v>62</v>
      </c>
    </row>
    <row r="28" spans="2:13" x14ac:dyDescent="0.35">
      <c r="B28" s="24" t="s">
        <v>23</v>
      </c>
      <c r="C28" s="24" t="s">
        <v>63</v>
      </c>
      <c r="D28" s="24">
        <v>2</v>
      </c>
      <c r="E28" s="24"/>
      <c r="F28" s="24">
        <v>0</v>
      </c>
      <c r="G28" s="1">
        <v>0</v>
      </c>
      <c r="H28" s="24">
        <v>2</v>
      </c>
      <c r="I28" s="25">
        <f t="shared" si="0"/>
        <v>1</v>
      </c>
      <c r="J28" s="24">
        <v>0</v>
      </c>
      <c r="K28" s="25">
        <f t="shared" si="1"/>
        <v>0</v>
      </c>
      <c r="L28" s="24">
        <v>0</v>
      </c>
      <c r="M28" s="1" t="s">
        <v>62</v>
      </c>
    </row>
    <row r="29" spans="2:13" x14ac:dyDescent="0.35">
      <c r="B29" s="24" t="s">
        <v>23</v>
      </c>
      <c r="C29" s="24" t="s">
        <v>63</v>
      </c>
      <c r="D29" s="24">
        <v>4</v>
      </c>
      <c r="E29" s="24"/>
      <c r="F29" s="24">
        <v>0</v>
      </c>
      <c r="G29" s="1">
        <v>0</v>
      </c>
      <c r="H29" s="24">
        <v>4</v>
      </c>
      <c r="I29" s="25">
        <f t="shared" si="0"/>
        <v>1</v>
      </c>
      <c r="J29" s="24">
        <f>D29</f>
        <v>4</v>
      </c>
      <c r="K29" s="25">
        <f t="shared" si="1"/>
        <v>1</v>
      </c>
      <c r="L29" s="24">
        <v>0</v>
      </c>
      <c r="M29" s="1" t="s">
        <v>62</v>
      </c>
    </row>
    <row r="30" spans="2:13" x14ac:dyDescent="0.35">
      <c r="B30" s="24" t="s">
        <v>23</v>
      </c>
      <c r="C30" s="24" t="s">
        <v>65</v>
      </c>
      <c r="D30" s="24">
        <v>4</v>
      </c>
      <c r="E30" s="24"/>
      <c r="F30" s="24">
        <v>0</v>
      </c>
      <c r="G30" s="1">
        <v>0</v>
      </c>
      <c r="H30" s="24">
        <v>4</v>
      </c>
      <c r="I30" s="25">
        <f t="shared" si="0"/>
        <v>1</v>
      </c>
      <c r="J30" s="24">
        <v>0</v>
      </c>
      <c r="K30" s="25">
        <f t="shared" si="1"/>
        <v>0</v>
      </c>
      <c r="L30" s="24">
        <v>0</v>
      </c>
      <c r="M30" s="1" t="s">
        <v>62</v>
      </c>
    </row>
    <row r="31" spans="2:13" x14ac:dyDescent="0.35">
      <c r="B31" s="24" t="s">
        <v>23</v>
      </c>
      <c r="C31" s="24" t="s">
        <v>65</v>
      </c>
      <c r="D31" s="24">
        <v>2</v>
      </c>
      <c r="E31" s="24"/>
      <c r="F31" s="24">
        <v>0</v>
      </c>
      <c r="G31" s="1">
        <v>0</v>
      </c>
      <c r="H31" s="24">
        <v>2</v>
      </c>
      <c r="I31" s="25">
        <f t="shared" si="0"/>
        <v>1</v>
      </c>
      <c r="J31" s="24">
        <f t="shared" ref="J31:J32" si="3">D31</f>
        <v>2</v>
      </c>
      <c r="K31" s="25">
        <f t="shared" si="1"/>
        <v>1</v>
      </c>
      <c r="L31" s="24">
        <v>0</v>
      </c>
      <c r="M31" s="1" t="s">
        <v>62</v>
      </c>
    </row>
    <row r="32" spans="2:13" x14ac:dyDescent="0.35">
      <c r="B32" s="24" t="s">
        <v>23</v>
      </c>
      <c r="C32" s="24" t="s">
        <v>65</v>
      </c>
      <c r="D32" s="24">
        <v>1</v>
      </c>
      <c r="E32" s="24"/>
      <c r="F32" s="24">
        <v>0</v>
      </c>
      <c r="G32" s="1">
        <v>0</v>
      </c>
      <c r="H32" s="24">
        <v>1</v>
      </c>
      <c r="I32" s="25">
        <f t="shared" si="0"/>
        <v>1</v>
      </c>
      <c r="J32" s="24">
        <f t="shared" si="3"/>
        <v>1</v>
      </c>
      <c r="K32" s="25">
        <f t="shared" si="1"/>
        <v>1</v>
      </c>
      <c r="L32" s="24">
        <v>1</v>
      </c>
      <c r="M32" s="1" t="s">
        <v>62</v>
      </c>
    </row>
    <row r="33" spans="2:13" x14ac:dyDescent="0.35">
      <c r="B33" s="24" t="s">
        <v>33</v>
      </c>
      <c r="C33" s="24" t="s">
        <v>61</v>
      </c>
      <c r="D33" s="24">
        <v>3</v>
      </c>
      <c r="E33" s="24"/>
      <c r="F33" s="24">
        <v>0</v>
      </c>
      <c r="G33" s="1">
        <v>0</v>
      </c>
      <c r="H33" s="24">
        <v>3</v>
      </c>
      <c r="I33" s="25">
        <f t="shared" si="0"/>
        <v>1</v>
      </c>
      <c r="J33" s="24">
        <v>0</v>
      </c>
      <c r="K33" s="25">
        <f t="shared" si="1"/>
        <v>0</v>
      </c>
      <c r="L33" s="24">
        <v>0</v>
      </c>
      <c r="M33" s="1" t="s">
        <v>62</v>
      </c>
    </row>
    <row r="34" spans="2:13" x14ac:dyDescent="0.35">
      <c r="B34" s="24" t="s">
        <v>33</v>
      </c>
      <c r="C34" s="24" t="s">
        <v>63</v>
      </c>
      <c r="D34" s="24">
        <v>1</v>
      </c>
      <c r="E34" s="24"/>
      <c r="F34" s="24">
        <v>0</v>
      </c>
      <c r="G34" s="1">
        <v>0</v>
      </c>
      <c r="H34" s="24">
        <v>1</v>
      </c>
      <c r="I34" s="25">
        <f t="shared" si="0"/>
        <v>1</v>
      </c>
      <c r="J34" s="24">
        <v>0</v>
      </c>
      <c r="K34" s="25">
        <f t="shared" si="1"/>
        <v>0</v>
      </c>
      <c r="L34" s="24">
        <v>0</v>
      </c>
      <c r="M34" s="1" t="s">
        <v>62</v>
      </c>
    </row>
    <row r="35" spans="2:13" x14ac:dyDescent="0.35">
      <c r="B35" s="24" t="s">
        <v>33</v>
      </c>
      <c r="C35" s="24" t="s">
        <v>65</v>
      </c>
      <c r="D35" s="24">
        <v>1</v>
      </c>
      <c r="E35" s="24"/>
      <c r="F35" s="24">
        <v>0</v>
      </c>
      <c r="G35" s="1">
        <v>0</v>
      </c>
      <c r="H35" s="24">
        <v>1</v>
      </c>
      <c r="I35" s="25">
        <f t="shared" si="0"/>
        <v>1</v>
      </c>
      <c r="J35" s="24">
        <v>0</v>
      </c>
      <c r="K35" s="25">
        <f t="shared" si="1"/>
        <v>0</v>
      </c>
      <c r="L35" s="24">
        <v>0</v>
      </c>
      <c r="M35" s="1" t="s">
        <v>62</v>
      </c>
    </row>
    <row r="36" spans="2:13" x14ac:dyDescent="0.35">
      <c r="B36" s="24" t="s">
        <v>19</v>
      </c>
      <c r="C36" s="24" t="s">
        <v>61</v>
      </c>
      <c r="D36" s="24">
        <v>1</v>
      </c>
      <c r="E36" s="24"/>
      <c r="F36" s="24">
        <v>0</v>
      </c>
      <c r="G36" s="1">
        <v>0</v>
      </c>
      <c r="H36" s="24">
        <v>1</v>
      </c>
      <c r="I36" s="25">
        <f t="shared" si="0"/>
        <v>1</v>
      </c>
      <c r="J36" s="24">
        <v>0</v>
      </c>
      <c r="K36" s="25">
        <f t="shared" si="1"/>
        <v>0</v>
      </c>
      <c r="L36" s="24">
        <v>0</v>
      </c>
      <c r="M36" s="1" t="s">
        <v>62</v>
      </c>
    </row>
    <row r="37" spans="2:13" x14ac:dyDescent="0.35">
      <c r="B37" s="24" t="s">
        <v>19</v>
      </c>
      <c r="C37" s="24" t="s">
        <v>65</v>
      </c>
      <c r="D37" s="24">
        <v>1</v>
      </c>
      <c r="E37" s="24"/>
      <c r="F37" s="24">
        <v>0</v>
      </c>
      <c r="G37" s="1">
        <v>0</v>
      </c>
      <c r="H37" s="24">
        <v>1</v>
      </c>
      <c r="I37" s="25">
        <f t="shared" si="0"/>
        <v>1</v>
      </c>
      <c r="J37" s="24">
        <v>0</v>
      </c>
      <c r="K37" s="25">
        <f t="shared" si="1"/>
        <v>0</v>
      </c>
      <c r="L37" s="24">
        <v>0</v>
      </c>
      <c r="M37" s="1" t="s">
        <v>62</v>
      </c>
    </row>
    <row r="38" spans="2:13" x14ac:dyDescent="0.35">
      <c r="B38" s="24" t="s">
        <v>34</v>
      </c>
      <c r="C38" s="24" t="s">
        <v>61</v>
      </c>
      <c r="D38" s="24">
        <v>3</v>
      </c>
      <c r="E38" s="24"/>
      <c r="F38" s="24">
        <v>0</v>
      </c>
      <c r="G38" s="1">
        <v>0</v>
      </c>
      <c r="H38" s="24">
        <v>3</v>
      </c>
      <c r="I38" s="25">
        <f t="shared" si="0"/>
        <v>1</v>
      </c>
      <c r="J38" s="24">
        <v>0</v>
      </c>
      <c r="K38" s="25">
        <f t="shared" si="1"/>
        <v>0</v>
      </c>
      <c r="L38" s="24">
        <v>0</v>
      </c>
      <c r="M38" s="1" t="s">
        <v>62</v>
      </c>
    </row>
    <row r="39" spans="2:13" x14ac:dyDescent="0.35">
      <c r="B39" s="24" t="s">
        <v>34</v>
      </c>
      <c r="C39" s="24" t="s">
        <v>61</v>
      </c>
      <c r="D39" s="24">
        <v>1</v>
      </c>
      <c r="E39" s="24"/>
      <c r="F39" s="24">
        <v>0</v>
      </c>
      <c r="G39" s="1">
        <v>0</v>
      </c>
      <c r="H39" s="24">
        <v>1</v>
      </c>
      <c r="I39" s="25">
        <f t="shared" si="0"/>
        <v>1</v>
      </c>
      <c r="J39" s="24">
        <f>D39</f>
        <v>1</v>
      </c>
      <c r="K39" s="25">
        <f t="shared" si="1"/>
        <v>1</v>
      </c>
      <c r="L39" s="24">
        <v>0</v>
      </c>
      <c r="M39" s="1" t="s">
        <v>62</v>
      </c>
    </row>
    <row r="40" spans="2:13" x14ac:dyDescent="0.35">
      <c r="B40" s="24" t="s">
        <v>34</v>
      </c>
      <c r="C40" s="24" t="s">
        <v>63</v>
      </c>
      <c r="D40" s="24">
        <v>1</v>
      </c>
      <c r="E40" s="24"/>
      <c r="F40" s="24">
        <v>0</v>
      </c>
      <c r="G40" s="1">
        <v>0</v>
      </c>
      <c r="H40" s="24">
        <v>1</v>
      </c>
      <c r="I40" s="25">
        <f t="shared" si="0"/>
        <v>1</v>
      </c>
      <c r="J40" s="24">
        <v>0</v>
      </c>
      <c r="K40" s="25">
        <f t="shared" si="1"/>
        <v>0</v>
      </c>
      <c r="L40" s="24">
        <v>0</v>
      </c>
      <c r="M40" s="1" t="s">
        <v>62</v>
      </c>
    </row>
    <row r="41" spans="2:13" x14ac:dyDescent="0.35">
      <c r="B41" s="24" t="s">
        <v>34</v>
      </c>
      <c r="C41" s="24" t="s">
        <v>63</v>
      </c>
      <c r="D41" s="24">
        <v>1</v>
      </c>
      <c r="E41" s="24"/>
      <c r="F41" s="24">
        <v>0</v>
      </c>
      <c r="G41" s="1">
        <v>0</v>
      </c>
      <c r="H41" s="24">
        <v>1</v>
      </c>
      <c r="I41" s="25">
        <f t="shared" si="0"/>
        <v>1</v>
      </c>
      <c r="J41" s="24">
        <f>D41</f>
        <v>1</v>
      </c>
      <c r="K41" s="25">
        <f t="shared" si="1"/>
        <v>1</v>
      </c>
      <c r="L41" s="24">
        <v>0</v>
      </c>
      <c r="M41" s="1" t="s">
        <v>62</v>
      </c>
    </row>
    <row r="42" spans="2:13" x14ac:dyDescent="0.35">
      <c r="B42" s="24" t="s">
        <v>34</v>
      </c>
      <c r="C42" s="24" t="s">
        <v>65</v>
      </c>
      <c r="D42" s="24">
        <v>1</v>
      </c>
      <c r="E42" s="24"/>
      <c r="F42" s="24">
        <v>0</v>
      </c>
      <c r="G42" s="1">
        <v>0</v>
      </c>
      <c r="H42" s="24">
        <v>1</v>
      </c>
      <c r="I42" s="25">
        <f t="shared" si="0"/>
        <v>1</v>
      </c>
      <c r="J42" s="24">
        <v>0</v>
      </c>
      <c r="K42" s="25">
        <f t="shared" si="1"/>
        <v>0</v>
      </c>
      <c r="L42" s="24">
        <v>0</v>
      </c>
      <c r="M42" s="1" t="s">
        <v>62</v>
      </c>
    </row>
    <row r="43" spans="2:13" x14ac:dyDescent="0.35">
      <c r="B43" s="24" t="s">
        <v>22</v>
      </c>
      <c r="C43" s="24" t="s">
        <v>61</v>
      </c>
      <c r="D43" s="24">
        <v>5</v>
      </c>
      <c r="E43" s="24"/>
      <c r="F43" s="24">
        <v>0</v>
      </c>
      <c r="G43" s="1">
        <v>0</v>
      </c>
      <c r="H43" s="24">
        <v>5</v>
      </c>
      <c r="I43" s="25">
        <f t="shared" si="0"/>
        <v>1</v>
      </c>
      <c r="J43" s="24">
        <v>0</v>
      </c>
      <c r="K43" s="25">
        <f t="shared" si="1"/>
        <v>0</v>
      </c>
      <c r="L43" s="24">
        <v>0</v>
      </c>
      <c r="M43" s="1" t="s">
        <v>62</v>
      </c>
    </row>
    <row r="44" spans="2:13" x14ac:dyDescent="0.35">
      <c r="B44" s="24" t="s">
        <v>22</v>
      </c>
      <c r="C44" s="24" t="s">
        <v>64</v>
      </c>
      <c r="D44" s="24">
        <v>1</v>
      </c>
      <c r="E44" s="24"/>
      <c r="F44" s="24">
        <v>0</v>
      </c>
      <c r="G44" s="1">
        <v>0</v>
      </c>
      <c r="H44" s="24">
        <v>1</v>
      </c>
      <c r="I44" s="25">
        <f t="shared" si="0"/>
        <v>1</v>
      </c>
      <c r="J44" s="24">
        <v>0</v>
      </c>
      <c r="K44" s="25">
        <f t="shared" si="1"/>
        <v>0</v>
      </c>
      <c r="L44" s="24">
        <v>0</v>
      </c>
      <c r="M44" s="1" t="s">
        <v>62</v>
      </c>
    </row>
    <row r="45" spans="2:13" x14ac:dyDescent="0.35">
      <c r="B45" s="24" t="s">
        <v>22</v>
      </c>
      <c r="C45" s="24" t="s">
        <v>66</v>
      </c>
      <c r="D45" s="24">
        <v>1</v>
      </c>
      <c r="E45" s="24"/>
      <c r="F45" s="24">
        <v>0</v>
      </c>
      <c r="G45" s="1">
        <v>0</v>
      </c>
      <c r="H45" s="24">
        <v>1</v>
      </c>
      <c r="I45" s="25">
        <f t="shared" si="0"/>
        <v>1</v>
      </c>
      <c r="J45" s="24">
        <v>0</v>
      </c>
      <c r="K45" s="25">
        <f t="shared" si="1"/>
        <v>0</v>
      </c>
      <c r="L45" s="24">
        <v>0</v>
      </c>
      <c r="M45" s="1" t="s">
        <v>62</v>
      </c>
    </row>
    <row r="46" spans="2:13" x14ac:dyDescent="0.35">
      <c r="B46" s="24" t="s">
        <v>22</v>
      </c>
      <c r="C46" s="24" t="s">
        <v>65</v>
      </c>
      <c r="D46" s="24">
        <v>2</v>
      </c>
      <c r="E46" s="24"/>
      <c r="F46" s="24">
        <v>0</v>
      </c>
      <c r="G46" s="1">
        <v>0</v>
      </c>
      <c r="H46" s="24">
        <v>2</v>
      </c>
      <c r="I46" s="25">
        <f t="shared" si="0"/>
        <v>1</v>
      </c>
      <c r="J46" s="24">
        <v>0</v>
      </c>
      <c r="K46" s="25">
        <f t="shared" si="1"/>
        <v>0</v>
      </c>
      <c r="L46" s="24">
        <v>0</v>
      </c>
      <c r="M46" s="1" t="s">
        <v>62</v>
      </c>
    </row>
    <row r="47" spans="2:13" x14ac:dyDescent="0.35">
      <c r="B47" s="24" t="s">
        <v>27</v>
      </c>
      <c r="C47" s="24" t="s">
        <v>61</v>
      </c>
      <c r="D47" s="24">
        <v>4</v>
      </c>
      <c r="E47" s="24"/>
      <c r="F47" s="24">
        <v>0</v>
      </c>
      <c r="G47" s="1">
        <v>0</v>
      </c>
      <c r="H47" s="24">
        <v>4</v>
      </c>
      <c r="I47" s="25">
        <f t="shared" si="0"/>
        <v>1</v>
      </c>
      <c r="J47" s="24">
        <v>0</v>
      </c>
      <c r="K47" s="25">
        <f t="shared" si="1"/>
        <v>0</v>
      </c>
      <c r="L47" s="24">
        <v>0</v>
      </c>
      <c r="M47" s="1" t="s">
        <v>62</v>
      </c>
    </row>
    <row r="48" spans="2:13" x14ac:dyDescent="0.35">
      <c r="B48" s="24" t="s">
        <v>27</v>
      </c>
      <c r="C48" s="24" t="s">
        <v>65</v>
      </c>
      <c r="D48" s="24">
        <v>2</v>
      </c>
      <c r="E48" s="24"/>
      <c r="F48" s="24">
        <v>0</v>
      </c>
      <c r="G48" s="1">
        <v>0</v>
      </c>
      <c r="H48" s="24">
        <v>2</v>
      </c>
      <c r="I48" s="25">
        <f t="shared" si="0"/>
        <v>1</v>
      </c>
      <c r="J48" s="24">
        <v>0</v>
      </c>
      <c r="K48" s="25">
        <f t="shared" si="1"/>
        <v>0</v>
      </c>
      <c r="L48" s="24">
        <v>0</v>
      </c>
      <c r="M48" s="1" t="s">
        <v>62</v>
      </c>
    </row>
    <row r="49" spans="2:13" x14ac:dyDescent="0.35">
      <c r="B49" s="24" t="s">
        <v>13</v>
      </c>
      <c r="C49" s="24" t="s">
        <v>61</v>
      </c>
      <c r="D49" s="24">
        <v>47</v>
      </c>
      <c r="E49" s="24"/>
      <c r="F49" s="24">
        <v>0</v>
      </c>
      <c r="G49" s="1">
        <v>0</v>
      </c>
      <c r="H49" s="24">
        <v>47</v>
      </c>
      <c r="I49" s="25">
        <f t="shared" si="0"/>
        <v>1</v>
      </c>
      <c r="J49" s="24">
        <v>0</v>
      </c>
      <c r="K49" s="25">
        <f t="shared" si="1"/>
        <v>0</v>
      </c>
      <c r="L49" s="24">
        <v>0</v>
      </c>
      <c r="M49" s="1" t="s">
        <v>62</v>
      </c>
    </row>
    <row r="50" spans="2:13" x14ac:dyDescent="0.35">
      <c r="B50" s="24" t="s">
        <v>13</v>
      </c>
      <c r="C50" s="24" t="s">
        <v>61</v>
      </c>
      <c r="D50" s="24">
        <v>1</v>
      </c>
      <c r="E50" s="24"/>
      <c r="F50" s="24">
        <v>0</v>
      </c>
      <c r="G50" s="1">
        <v>0</v>
      </c>
      <c r="H50" s="24">
        <v>1</v>
      </c>
      <c r="I50" s="25">
        <f t="shared" si="0"/>
        <v>1</v>
      </c>
      <c r="J50" s="24">
        <v>0</v>
      </c>
      <c r="K50" s="25">
        <f t="shared" si="1"/>
        <v>0</v>
      </c>
      <c r="L50" s="24">
        <v>1</v>
      </c>
      <c r="M50" s="1" t="s">
        <v>62</v>
      </c>
    </row>
    <row r="51" spans="2:13" x14ac:dyDescent="0.35">
      <c r="B51" s="24" t="s">
        <v>13</v>
      </c>
      <c r="C51" s="24" t="s">
        <v>61</v>
      </c>
      <c r="D51" s="24">
        <v>12</v>
      </c>
      <c r="E51" s="24"/>
      <c r="F51" s="24">
        <v>0</v>
      </c>
      <c r="G51" s="1">
        <v>0</v>
      </c>
      <c r="H51" s="24">
        <v>12</v>
      </c>
      <c r="I51" s="25">
        <f t="shared" si="0"/>
        <v>1</v>
      </c>
      <c r="J51" s="24">
        <f t="shared" ref="J51:J52" si="4">D51</f>
        <v>12</v>
      </c>
      <c r="K51" s="25">
        <f t="shared" si="1"/>
        <v>1</v>
      </c>
      <c r="L51" s="24">
        <v>0</v>
      </c>
      <c r="M51" s="1" t="s">
        <v>62</v>
      </c>
    </row>
    <row r="52" spans="2:13" x14ac:dyDescent="0.35">
      <c r="B52" s="24" t="s">
        <v>13</v>
      </c>
      <c r="C52" s="24" t="s">
        <v>61</v>
      </c>
      <c r="D52" s="24">
        <v>1</v>
      </c>
      <c r="E52" s="24"/>
      <c r="F52" s="24">
        <v>0</v>
      </c>
      <c r="G52" s="1">
        <v>0</v>
      </c>
      <c r="H52" s="24">
        <v>1</v>
      </c>
      <c r="I52" s="25">
        <f t="shared" si="0"/>
        <v>1</v>
      </c>
      <c r="J52" s="24">
        <f t="shared" si="4"/>
        <v>1</v>
      </c>
      <c r="K52" s="25">
        <f t="shared" si="1"/>
        <v>1</v>
      </c>
      <c r="L52" s="24">
        <v>1</v>
      </c>
      <c r="M52" s="1" t="s">
        <v>62</v>
      </c>
    </row>
    <row r="53" spans="2:13" x14ac:dyDescent="0.35">
      <c r="B53" s="24" t="s">
        <v>13</v>
      </c>
      <c r="C53" s="24" t="s">
        <v>67</v>
      </c>
      <c r="D53" s="24">
        <v>4</v>
      </c>
      <c r="E53" s="24"/>
      <c r="F53" s="24">
        <v>0</v>
      </c>
      <c r="G53" s="1">
        <v>0</v>
      </c>
      <c r="H53" s="24">
        <v>4</v>
      </c>
      <c r="I53" s="25">
        <f t="shared" si="0"/>
        <v>1</v>
      </c>
      <c r="J53" s="24">
        <v>0</v>
      </c>
      <c r="K53" s="25">
        <f t="shared" si="1"/>
        <v>0</v>
      </c>
      <c r="L53" s="24">
        <v>0</v>
      </c>
      <c r="M53" s="1" t="s">
        <v>62</v>
      </c>
    </row>
    <row r="54" spans="2:13" x14ac:dyDescent="0.35">
      <c r="B54" s="24" t="s">
        <v>13</v>
      </c>
      <c r="C54" s="24" t="s">
        <v>63</v>
      </c>
      <c r="D54" s="24">
        <v>26</v>
      </c>
      <c r="E54" s="24"/>
      <c r="F54" s="24">
        <v>0</v>
      </c>
      <c r="G54" s="1">
        <v>0</v>
      </c>
      <c r="H54" s="24">
        <v>26</v>
      </c>
      <c r="I54" s="25">
        <f t="shared" si="0"/>
        <v>1</v>
      </c>
      <c r="J54" s="24">
        <v>0</v>
      </c>
      <c r="K54" s="25">
        <f t="shared" si="1"/>
        <v>0</v>
      </c>
      <c r="L54" s="24">
        <v>0</v>
      </c>
      <c r="M54" s="1" t="s">
        <v>62</v>
      </c>
    </row>
    <row r="55" spans="2:13" x14ac:dyDescent="0.35">
      <c r="B55" s="24" t="s">
        <v>13</v>
      </c>
      <c r="C55" s="24" t="s">
        <v>63</v>
      </c>
      <c r="D55" s="24">
        <v>1</v>
      </c>
      <c r="E55" s="24"/>
      <c r="F55" s="24">
        <v>0</v>
      </c>
      <c r="G55" s="1">
        <v>0</v>
      </c>
      <c r="H55" s="24">
        <v>1</v>
      </c>
      <c r="I55" s="25">
        <f t="shared" si="0"/>
        <v>1</v>
      </c>
      <c r="J55" s="24">
        <v>0</v>
      </c>
      <c r="K55" s="25">
        <f t="shared" si="1"/>
        <v>0</v>
      </c>
      <c r="L55" s="24">
        <v>1</v>
      </c>
      <c r="M55" s="1" t="s">
        <v>62</v>
      </c>
    </row>
    <row r="56" spans="2:13" x14ac:dyDescent="0.35">
      <c r="B56" s="24" t="s">
        <v>13</v>
      </c>
      <c r="C56" s="24" t="s">
        <v>63</v>
      </c>
      <c r="D56" s="24">
        <v>8</v>
      </c>
      <c r="E56" s="24"/>
      <c r="F56" s="24">
        <v>0</v>
      </c>
      <c r="G56" s="1">
        <v>0</v>
      </c>
      <c r="H56" s="24">
        <v>8</v>
      </c>
      <c r="I56" s="25">
        <f t="shared" si="0"/>
        <v>1</v>
      </c>
      <c r="J56" s="24">
        <f>D56</f>
        <v>8</v>
      </c>
      <c r="K56" s="25">
        <f t="shared" si="1"/>
        <v>1</v>
      </c>
      <c r="L56" s="24">
        <v>0</v>
      </c>
      <c r="M56" s="1" t="s">
        <v>62</v>
      </c>
    </row>
    <row r="57" spans="2:13" x14ac:dyDescent="0.35">
      <c r="B57" s="24" t="s">
        <v>13</v>
      </c>
      <c r="C57" s="24" t="s">
        <v>64</v>
      </c>
      <c r="D57" s="24">
        <v>14</v>
      </c>
      <c r="E57" s="24"/>
      <c r="F57" s="24">
        <v>0</v>
      </c>
      <c r="G57" s="1">
        <v>0</v>
      </c>
      <c r="H57" s="24">
        <v>14</v>
      </c>
      <c r="I57" s="25">
        <f t="shared" si="0"/>
        <v>1</v>
      </c>
      <c r="J57" s="24">
        <v>0</v>
      </c>
      <c r="K57" s="25">
        <f t="shared" si="1"/>
        <v>0</v>
      </c>
      <c r="L57" s="24">
        <v>0</v>
      </c>
      <c r="M57" s="1" t="s">
        <v>62</v>
      </c>
    </row>
    <row r="58" spans="2:13" x14ac:dyDescent="0.35">
      <c r="B58" s="24" t="s">
        <v>13</v>
      </c>
      <c r="C58" s="24" t="s">
        <v>66</v>
      </c>
      <c r="D58" s="24">
        <v>10</v>
      </c>
      <c r="E58" s="24"/>
      <c r="F58" s="24">
        <v>0</v>
      </c>
      <c r="G58" s="1">
        <v>0</v>
      </c>
      <c r="H58" s="24">
        <v>10</v>
      </c>
      <c r="I58" s="25">
        <f t="shared" si="0"/>
        <v>1</v>
      </c>
      <c r="J58" s="24">
        <v>0</v>
      </c>
      <c r="K58" s="25">
        <f t="shared" si="1"/>
        <v>0</v>
      </c>
      <c r="L58" s="24">
        <v>0</v>
      </c>
      <c r="M58" s="1" t="s">
        <v>62</v>
      </c>
    </row>
    <row r="59" spans="2:13" x14ac:dyDescent="0.35">
      <c r="B59" s="24" t="s">
        <v>13</v>
      </c>
      <c r="C59" s="24" t="s">
        <v>65</v>
      </c>
      <c r="D59" s="24">
        <v>7</v>
      </c>
      <c r="E59" s="24"/>
      <c r="F59" s="24">
        <v>0</v>
      </c>
      <c r="G59" s="1">
        <v>0</v>
      </c>
      <c r="H59" s="24">
        <v>7</v>
      </c>
      <c r="I59" s="25">
        <f t="shared" si="0"/>
        <v>1</v>
      </c>
      <c r="J59" s="24">
        <v>0</v>
      </c>
      <c r="K59" s="25">
        <f t="shared" si="1"/>
        <v>0</v>
      </c>
      <c r="L59" s="24">
        <v>0</v>
      </c>
      <c r="M59" s="1" t="s">
        <v>62</v>
      </c>
    </row>
    <row r="60" spans="2:13" x14ac:dyDescent="0.35">
      <c r="B60" s="24" t="s">
        <v>13</v>
      </c>
      <c r="C60" s="24" t="s">
        <v>65</v>
      </c>
      <c r="D60" s="24">
        <v>4</v>
      </c>
      <c r="E60" s="24"/>
      <c r="F60" s="24">
        <v>0</v>
      </c>
      <c r="G60" s="1">
        <v>0</v>
      </c>
      <c r="H60" s="24">
        <v>4</v>
      </c>
      <c r="I60" s="25">
        <f t="shared" si="0"/>
        <v>1</v>
      </c>
      <c r="J60" s="24">
        <f>D60</f>
        <v>4</v>
      </c>
      <c r="K60" s="25">
        <f t="shared" si="1"/>
        <v>1</v>
      </c>
      <c r="L60" s="24">
        <v>0</v>
      </c>
      <c r="M60" s="1" t="s">
        <v>62</v>
      </c>
    </row>
    <row r="61" spans="2:13" x14ac:dyDescent="0.35">
      <c r="B61" s="24" t="s">
        <v>24</v>
      </c>
      <c r="C61" s="24" t="s">
        <v>61</v>
      </c>
      <c r="D61" s="24">
        <v>3</v>
      </c>
      <c r="E61" s="24"/>
      <c r="F61" s="24">
        <v>0</v>
      </c>
      <c r="G61" s="1">
        <v>0</v>
      </c>
      <c r="H61" s="24">
        <v>3</v>
      </c>
      <c r="I61" s="25">
        <f t="shared" si="0"/>
        <v>1</v>
      </c>
      <c r="J61" s="24">
        <v>0</v>
      </c>
      <c r="K61" s="25">
        <f t="shared" si="1"/>
        <v>0</v>
      </c>
      <c r="L61" s="24">
        <v>0</v>
      </c>
      <c r="M61" s="1" t="s">
        <v>62</v>
      </c>
    </row>
    <row r="62" spans="2:13" x14ac:dyDescent="0.35">
      <c r="B62" s="24" t="s">
        <v>24</v>
      </c>
      <c r="C62" s="24" t="s">
        <v>63</v>
      </c>
      <c r="D62" s="24">
        <v>1</v>
      </c>
      <c r="E62" s="24"/>
      <c r="F62" s="24">
        <v>0</v>
      </c>
      <c r="G62" s="1">
        <v>0</v>
      </c>
      <c r="H62" s="24">
        <v>1</v>
      </c>
      <c r="I62" s="25">
        <f t="shared" si="0"/>
        <v>1</v>
      </c>
      <c r="J62" s="24">
        <v>0</v>
      </c>
      <c r="K62" s="25">
        <f t="shared" si="1"/>
        <v>0</v>
      </c>
      <c r="L62" s="24">
        <v>0</v>
      </c>
      <c r="M62" s="1" t="s">
        <v>62</v>
      </c>
    </row>
    <row r="63" spans="2:13" x14ac:dyDescent="0.35">
      <c r="B63" s="24" t="s">
        <v>24</v>
      </c>
      <c r="C63" s="24" t="s">
        <v>65</v>
      </c>
      <c r="D63" s="24">
        <v>1</v>
      </c>
      <c r="E63" s="24"/>
      <c r="F63" s="24">
        <v>0</v>
      </c>
      <c r="G63" s="1">
        <v>0</v>
      </c>
      <c r="H63" s="24">
        <v>1</v>
      </c>
      <c r="I63" s="25">
        <f t="shared" si="0"/>
        <v>1</v>
      </c>
      <c r="J63" s="24">
        <v>0</v>
      </c>
      <c r="K63" s="25">
        <f t="shared" si="1"/>
        <v>0</v>
      </c>
      <c r="L63" s="24">
        <v>0</v>
      </c>
      <c r="M63" s="1" t="s">
        <v>62</v>
      </c>
    </row>
    <row r="64" spans="2:13" x14ac:dyDescent="0.35">
      <c r="B64" s="24" t="s">
        <v>29</v>
      </c>
      <c r="C64" s="24" t="s">
        <v>61</v>
      </c>
      <c r="D64" s="24">
        <v>1</v>
      </c>
      <c r="E64" s="24"/>
      <c r="F64" s="24">
        <v>0</v>
      </c>
      <c r="G64" s="1">
        <v>0</v>
      </c>
      <c r="H64" s="24">
        <v>1</v>
      </c>
      <c r="I64" s="25">
        <f t="shared" si="0"/>
        <v>1</v>
      </c>
      <c r="J64" s="24">
        <v>0</v>
      </c>
      <c r="K64" s="25">
        <f t="shared" si="1"/>
        <v>0</v>
      </c>
      <c r="L64" s="24">
        <v>0</v>
      </c>
      <c r="M64" s="1" t="s">
        <v>62</v>
      </c>
    </row>
    <row r="65" spans="1:13" x14ac:dyDescent="0.35">
      <c r="B65" s="37" t="s">
        <v>68</v>
      </c>
      <c r="C65" s="38" t="s">
        <v>61</v>
      </c>
      <c r="D65" s="39">
        <v>613</v>
      </c>
      <c r="F65" s="24">
        <v>0</v>
      </c>
      <c r="G65" s="1">
        <v>0</v>
      </c>
      <c r="H65" s="39">
        <v>613</v>
      </c>
      <c r="I65" s="25">
        <f t="shared" si="0"/>
        <v>1</v>
      </c>
      <c r="J65" s="39">
        <v>123</v>
      </c>
      <c r="K65" s="25">
        <f t="shared" si="1"/>
        <v>0.20065252854812399</v>
      </c>
      <c r="L65" s="39">
        <v>18</v>
      </c>
      <c r="M65" s="1" t="s">
        <v>62</v>
      </c>
    </row>
    <row r="66" spans="1:13" x14ac:dyDescent="0.35">
      <c r="B66" s="37" t="s">
        <v>68</v>
      </c>
      <c r="C66" s="38" t="s">
        <v>67</v>
      </c>
      <c r="D66" s="39">
        <v>3</v>
      </c>
      <c r="F66" s="24">
        <v>0</v>
      </c>
      <c r="G66" s="1">
        <v>0</v>
      </c>
      <c r="H66" s="39">
        <v>3</v>
      </c>
      <c r="I66" s="25">
        <f t="shared" si="0"/>
        <v>1</v>
      </c>
      <c r="J66" s="39">
        <v>0</v>
      </c>
      <c r="K66" s="25">
        <f t="shared" si="1"/>
        <v>0</v>
      </c>
      <c r="L66" s="24">
        <v>0</v>
      </c>
      <c r="M66" s="1" t="s">
        <v>62</v>
      </c>
    </row>
    <row r="67" spans="1:13" x14ac:dyDescent="0.35">
      <c r="B67" s="37" t="s">
        <v>68</v>
      </c>
      <c r="C67" s="38" t="s">
        <v>63</v>
      </c>
      <c r="D67" s="39">
        <v>301</v>
      </c>
      <c r="F67" s="24">
        <v>0</v>
      </c>
      <c r="G67" s="1">
        <v>0</v>
      </c>
      <c r="H67" s="39">
        <v>301</v>
      </c>
      <c r="I67" s="25">
        <f t="shared" si="0"/>
        <v>1</v>
      </c>
      <c r="J67" s="39">
        <v>81</v>
      </c>
      <c r="K67" s="25">
        <f t="shared" si="1"/>
        <v>0.26910299003322258</v>
      </c>
      <c r="L67" s="39">
        <v>10</v>
      </c>
      <c r="M67" s="1" t="s">
        <v>62</v>
      </c>
    </row>
    <row r="68" spans="1:13" x14ac:dyDescent="0.35">
      <c r="B68" s="37" t="s">
        <v>68</v>
      </c>
      <c r="C68" s="38" t="s">
        <v>64</v>
      </c>
      <c r="D68" s="39">
        <v>21</v>
      </c>
      <c r="F68" s="24">
        <v>0</v>
      </c>
      <c r="G68" s="1">
        <v>0</v>
      </c>
      <c r="H68" s="39">
        <v>21</v>
      </c>
      <c r="I68" s="25">
        <f t="shared" ref="I68:I70" si="5">H68/D68</f>
        <v>1</v>
      </c>
      <c r="J68" s="39">
        <v>4</v>
      </c>
      <c r="K68" s="25">
        <f t="shared" ref="K68:K70" si="6">J68/D68</f>
        <v>0.19047619047619047</v>
      </c>
      <c r="L68" s="39">
        <v>1</v>
      </c>
      <c r="M68" s="1" t="s">
        <v>62</v>
      </c>
    </row>
    <row r="69" spans="1:13" x14ac:dyDescent="0.35">
      <c r="B69" s="37" t="s">
        <v>68</v>
      </c>
      <c r="C69" s="38" t="s">
        <v>66</v>
      </c>
      <c r="D69" s="39">
        <v>8</v>
      </c>
      <c r="F69" s="24">
        <v>0</v>
      </c>
      <c r="G69" s="1">
        <v>0</v>
      </c>
      <c r="H69" s="39">
        <v>8</v>
      </c>
      <c r="I69" s="25">
        <f t="shared" si="5"/>
        <v>1</v>
      </c>
      <c r="J69" s="39">
        <v>0</v>
      </c>
      <c r="K69" s="25">
        <f t="shared" si="6"/>
        <v>0</v>
      </c>
      <c r="L69" s="24">
        <v>0</v>
      </c>
      <c r="M69" s="1" t="s">
        <v>62</v>
      </c>
    </row>
    <row r="70" spans="1:13" x14ac:dyDescent="0.35">
      <c r="B70" s="37" t="s">
        <v>68</v>
      </c>
      <c r="C70" s="38" t="s">
        <v>65</v>
      </c>
      <c r="D70" s="39">
        <v>137</v>
      </c>
      <c r="F70" s="24">
        <v>0</v>
      </c>
      <c r="G70" s="1">
        <v>0</v>
      </c>
      <c r="H70" s="39">
        <v>137</v>
      </c>
      <c r="I70" s="25">
        <f t="shared" si="5"/>
        <v>1</v>
      </c>
      <c r="J70" s="39">
        <v>24</v>
      </c>
      <c r="K70" s="25">
        <f t="shared" si="6"/>
        <v>0.17518248175182483</v>
      </c>
      <c r="L70" s="39">
        <v>10</v>
      </c>
      <c r="M70" s="1" t="s">
        <v>62</v>
      </c>
    </row>
    <row r="71" spans="1:13" x14ac:dyDescent="0.35">
      <c r="A71" s="7"/>
      <c r="B71" s="8"/>
      <c r="C71" s="8" t="s">
        <v>39</v>
      </c>
      <c r="D71" s="8">
        <f>SUM(D3:D70)</f>
        <v>1329</v>
      </c>
      <c r="E71" s="9"/>
      <c r="F71" s="8">
        <v>0</v>
      </c>
      <c r="G71" s="8">
        <v>0</v>
      </c>
      <c r="H71" s="8">
        <f>SUM(H3:H70)</f>
        <v>1329</v>
      </c>
      <c r="I71" s="9">
        <f>H71/D71</f>
        <v>1</v>
      </c>
      <c r="J71" s="8">
        <f>SUM(J3:J70)</f>
        <v>277</v>
      </c>
      <c r="K71" s="9">
        <f>J71/D71</f>
        <v>0.20842738901429647</v>
      </c>
      <c r="L71" s="8">
        <f>SUM(L3:L70)</f>
        <v>45</v>
      </c>
      <c r="M71" s="8"/>
    </row>
    <row r="72" spans="1:13" x14ac:dyDescent="0.35">
      <c r="A72" s="5" t="s">
        <v>69</v>
      </c>
    </row>
    <row r="73" spans="1:13" x14ac:dyDescent="0.35">
      <c r="D73" s="28" t="s">
        <v>70</v>
      </c>
    </row>
    <row r="74" spans="1:13" x14ac:dyDescent="0.35">
      <c r="A74" s="1" t="s">
        <v>71</v>
      </c>
    </row>
    <row r="76" spans="1:13" x14ac:dyDescent="0.35">
      <c r="A76" s="1" t="s">
        <v>72</v>
      </c>
    </row>
  </sheetData>
  <autoFilter ref="A2:M72" xr:uid="{00000000-0009-0000-0000-000002000000}"/>
  <mergeCells count="1">
    <mergeCell ref="A1: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5"/>
  <sheetViews>
    <sheetView workbookViewId="0">
      <selection activeCell="A185" sqref="A185"/>
    </sheetView>
  </sheetViews>
  <sheetFormatPr defaultColWidth="9.1796875" defaultRowHeight="14.5" x14ac:dyDescent="0.35"/>
  <cols>
    <col min="1" max="1" width="9.1796875" style="1"/>
    <col min="2" max="2" width="12" style="1" bestFit="1" customWidth="1"/>
    <col min="3" max="3" width="24.1796875" style="1" bestFit="1" customWidth="1"/>
    <col min="4" max="4" width="13.7265625" style="1" customWidth="1"/>
    <col min="5" max="8" width="9.1796875" style="1"/>
    <col min="9" max="9" width="11.81640625" style="1" customWidth="1"/>
    <col min="10" max="16384" width="9.1796875" style="1"/>
  </cols>
  <sheetData>
    <row r="1" spans="1:10" ht="15" customHeight="1" x14ac:dyDescent="0.35">
      <c r="A1" s="61" t="s">
        <v>53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58" x14ac:dyDescent="0.35">
      <c r="A2" s="3" t="s">
        <v>73</v>
      </c>
      <c r="B2" s="3" t="s">
        <v>74</v>
      </c>
      <c r="C2" s="3" t="s">
        <v>55</v>
      </c>
      <c r="D2" s="3" t="s">
        <v>56</v>
      </c>
      <c r="E2" s="3" t="s">
        <v>6</v>
      </c>
      <c r="F2" s="3" t="s">
        <v>75</v>
      </c>
      <c r="G2" s="3" t="s">
        <v>76</v>
      </c>
      <c r="H2" s="3" t="s">
        <v>77</v>
      </c>
      <c r="I2" s="3" t="s">
        <v>12</v>
      </c>
      <c r="J2" s="3" t="s">
        <v>78</v>
      </c>
    </row>
    <row r="3" spans="1:10" ht="15" customHeight="1" x14ac:dyDescent="0.35">
      <c r="B3" s="24" t="s">
        <v>79</v>
      </c>
      <c r="C3" s="24" t="s">
        <v>61</v>
      </c>
      <c r="D3" s="24">
        <v>20</v>
      </c>
      <c r="E3" s="24"/>
      <c r="F3" s="24">
        <v>0</v>
      </c>
      <c r="G3" s="24">
        <v>20</v>
      </c>
      <c r="H3" s="24"/>
      <c r="I3" s="24"/>
      <c r="J3" s="24" t="s">
        <v>15</v>
      </c>
    </row>
    <row r="4" spans="1:10" ht="15" customHeight="1" x14ac:dyDescent="0.35">
      <c r="B4" s="24" t="s">
        <v>79</v>
      </c>
      <c r="C4" s="24" t="s">
        <v>61</v>
      </c>
      <c r="D4" s="24">
        <v>5</v>
      </c>
      <c r="E4" s="24"/>
      <c r="F4" s="24">
        <v>0</v>
      </c>
      <c r="G4" s="24">
        <v>5</v>
      </c>
      <c r="H4" s="24"/>
      <c r="I4" s="24">
        <v>5</v>
      </c>
      <c r="J4" s="24" t="s">
        <v>15</v>
      </c>
    </row>
    <row r="5" spans="1:10" ht="15" customHeight="1" x14ac:dyDescent="0.35">
      <c r="B5" s="24" t="s">
        <v>79</v>
      </c>
      <c r="C5" s="24" t="s">
        <v>61</v>
      </c>
      <c r="D5" s="24">
        <v>6</v>
      </c>
      <c r="E5" s="24"/>
      <c r="F5" s="24">
        <v>0</v>
      </c>
      <c r="G5" s="24">
        <v>6</v>
      </c>
      <c r="H5" s="24">
        <v>6</v>
      </c>
      <c r="I5" s="24"/>
      <c r="J5" s="24" t="s">
        <v>15</v>
      </c>
    </row>
    <row r="6" spans="1:10" ht="15" customHeight="1" x14ac:dyDescent="0.35">
      <c r="B6" s="24" t="s">
        <v>79</v>
      </c>
      <c r="C6" s="24" t="s">
        <v>61</v>
      </c>
      <c r="D6" s="24">
        <v>1</v>
      </c>
      <c r="E6" s="24"/>
      <c r="F6" s="24">
        <v>0</v>
      </c>
      <c r="G6" s="24">
        <v>1</v>
      </c>
      <c r="H6" s="24">
        <v>1</v>
      </c>
      <c r="I6" s="24">
        <v>1</v>
      </c>
      <c r="J6" s="24" t="s">
        <v>15</v>
      </c>
    </row>
    <row r="7" spans="1:10" ht="15" customHeight="1" x14ac:dyDescent="0.35">
      <c r="B7" s="24" t="s">
        <v>79</v>
      </c>
      <c r="C7" s="24" t="s">
        <v>63</v>
      </c>
      <c r="D7" s="24">
        <v>6</v>
      </c>
      <c r="E7" s="24"/>
      <c r="F7" s="24">
        <v>0</v>
      </c>
      <c r="G7" s="24">
        <v>6</v>
      </c>
      <c r="H7" s="24"/>
      <c r="I7" s="24"/>
      <c r="J7" s="24" t="s">
        <v>15</v>
      </c>
    </row>
    <row r="8" spans="1:10" ht="15" customHeight="1" x14ac:dyDescent="0.35">
      <c r="B8" s="24" t="s">
        <v>79</v>
      </c>
      <c r="C8" s="24" t="s">
        <v>63</v>
      </c>
      <c r="D8" s="24">
        <v>1</v>
      </c>
      <c r="E8" s="24"/>
      <c r="F8" s="24">
        <v>0</v>
      </c>
      <c r="G8" s="24">
        <v>1</v>
      </c>
      <c r="H8" s="24"/>
      <c r="I8" s="24">
        <v>1</v>
      </c>
      <c r="J8" s="24" t="s">
        <v>15</v>
      </c>
    </row>
    <row r="9" spans="1:10" ht="15" customHeight="1" x14ac:dyDescent="0.35">
      <c r="B9" s="24" t="s">
        <v>79</v>
      </c>
      <c r="C9" s="24" t="s">
        <v>63</v>
      </c>
      <c r="D9" s="24">
        <v>4</v>
      </c>
      <c r="E9" s="24"/>
      <c r="F9" s="24">
        <v>0</v>
      </c>
      <c r="G9" s="24">
        <v>4</v>
      </c>
      <c r="H9" s="24">
        <v>4</v>
      </c>
      <c r="I9" s="24"/>
      <c r="J9" s="24" t="s">
        <v>15</v>
      </c>
    </row>
    <row r="10" spans="1:10" ht="15" customHeight="1" x14ac:dyDescent="0.35">
      <c r="B10" s="24" t="s">
        <v>79</v>
      </c>
      <c r="C10" s="24" t="s">
        <v>65</v>
      </c>
      <c r="D10" s="24">
        <v>7</v>
      </c>
      <c r="E10" s="24"/>
      <c r="F10" s="24">
        <v>0</v>
      </c>
      <c r="G10" s="24">
        <v>7</v>
      </c>
      <c r="H10" s="24"/>
      <c r="I10" s="24"/>
      <c r="J10" s="24" t="s">
        <v>15</v>
      </c>
    </row>
    <row r="11" spans="1:10" ht="15" customHeight="1" x14ac:dyDescent="0.35">
      <c r="B11" s="24" t="s">
        <v>79</v>
      </c>
      <c r="C11" s="24" t="s">
        <v>65</v>
      </c>
      <c r="D11" s="24">
        <v>1</v>
      </c>
      <c r="E11" s="24"/>
      <c r="F11" s="24">
        <v>0</v>
      </c>
      <c r="G11" s="24">
        <v>1</v>
      </c>
      <c r="H11" s="24"/>
      <c r="I11" s="24" t="s">
        <v>80</v>
      </c>
      <c r="J11" s="24" t="s">
        <v>15</v>
      </c>
    </row>
    <row r="12" spans="1:10" ht="15" customHeight="1" x14ac:dyDescent="0.35">
      <c r="B12" s="24" t="s">
        <v>81</v>
      </c>
      <c r="C12" s="24" t="s">
        <v>61</v>
      </c>
      <c r="D12" s="24">
        <v>18</v>
      </c>
      <c r="E12" s="24"/>
      <c r="F12" s="24">
        <v>0</v>
      </c>
      <c r="G12" s="24">
        <v>18</v>
      </c>
      <c r="H12" s="24"/>
      <c r="I12" s="24"/>
      <c r="J12" s="24" t="s">
        <v>15</v>
      </c>
    </row>
    <row r="13" spans="1:10" ht="15" customHeight="1" x14ac:dyDescent="0.35">
      <c r="B13" s="24" t="s">
        <v>81</v>
      </c>
      <c r="C13" s="24" t="s">
        <v>61</v>
      </c>
      <c r="D13" s="24">
        <v>6</v>
      </c>
      <c r="E13" s="24"/>
      <c r="F13" s="24">
        <v>0</v>
      </c>
      <c r="G13" s="24">
        <v>6</v>
      </c>
      <c r="H13" s="24"/>
      <c r="I13" s="24" t="s">
        <v>80</v>
      </c>
      <c r="J13" s="24" t="s">
        <v>15</v>
      </c>
    </row>
    <row r="14" spans="1:10" ht="15" customHeight="1" x14ac:dyDescent="0.35">
      <c r="B14" s="24" t="s">
        <v>81</v>
      </c>
      <c r="C14" s="24" t="s">
        <v>61</v>
      </c>
      <c r="D14" s="24">
        <v>5</v>
      </c>
      <c r="E14" s="24"/>
      <c r="F14" s="24">
        <v>0</v>
      </c>
      <c r="G14" s="24">
        <v>5</v>
      </c>
      <c r="H14" s="24" t="s">
        <v>80</v>
      </c>
      <c r="I14" s="24"/>
      <c r="J14" s="24" t="s">
        <v>15</v>
      </c>
    </row>
    <row r="15" spans="1:10" ht="15" customHeight="1" x14ac:dyDescent="0.35">
      <c r="B15" s="24" t="s">
        <v>81</v>
      </c>
      <c r="C15" s="24" t="s">
        <v>61</v>
      </c>
      <c r="D15" s="24">
        <v>1</v>
      </c>
      <c r="E15" s="24"/>
      <c r="F15" s="24">
        <v>0</v>
      </c>
      <c r="G15" s="24">
        <v>1</v>
      </c>
      <c r="H15" s="24" t="s">
        <v>80</v>
      </c>
      <c r="I15" s="24" t="s">
        <v>80</v>
      </c>
      <c r="J15" s="24" t="s">
        <v>15</v>
      </c>
    </row>
    <row r="16" spans="1:10" ht="15" customHeight="1" x14ac:dyDescent="0.35">
      <c r="B16" s="24" t="s">
        <v>81</v>
      </c>
      <c r="C16" s="24" t="s">
        <v>63</v>
      </c>
      <c r="D16" s="24">
        <v>3</v>
      </c>
      <c r="E16" s="24"/>
      <c r="F16" s="24">
        <v>0</v>
      </c>
      <c r="G16" s="24">
        <v>3</v>
      </c>
      <c r="H16" s="24"/>
      <c r="I16" s="24"/>
      <c r="J16" s="24" t="s">
        <v>15</v>
      </c>
    </row>
    <row r="17" spans="2:10" ht="15" customHeight="1" x14ac:dyDescent="0.35">
      <c r="B17" s="24" t="s">
        <v>81</v>
      </c>
      <c r="C17" s="24" t="s">
        <v>63</v>
      </c>
      <c r="D17" s="24">
        <v>4</v>
      </c>
      <c r="E17" s="24"/>
      <c r="F17" s="24">
        <v>0</v>
      </c>
      <c r="G17" s="24">
        <v>4</v>
      </c>
      <c r="H17" s="24" t="s">
        <v>80</v>
      </c>
      <c r="I17" s="24"/>
      <c r="J17" s="24" t="s">
        <v>15</v>
      </c>
    </row>
    <row r="18" spans="2:10" ht="15" customHeight="1" x14ac:dyDescent="0.35">
      <c r="B18" s="24" t="s">
        <v>81</v>
      </c>
      <c r="C18" s="24" t="s">
        <v>63</v>
      </c>
      <c r="D18" s="24">
        <v>1</v>
      </c>
      <c r="E18" s="24"/>
      <c r="F18" s="24">
        <v>0</v>
      </c>
      <c r="G18" s="24">
        <v>1</v>
      </c>
      <c r="H18" s="24" t="s">
        <v>80</v>
      </c>
      <c r="I18" s="24" t="s">
        <v>80</v>
      </c>
      <c r="J18" s="24" t="s">
        <v>15</v>
      </c>
    </row>
    <row r="19" spans="2:10" ht="15" customHeight="1" x14ac:dyDescent="0.35">
      <c r="B19" s="24" t="s">
        <v>81</v>
      </c>
      <c r="C19" s="24" t="s">
        <v>65</v>
      </c>
      <c r="D19" s="24">
        <v>8</v>
      </c>
      <c r="E19" s="24"/>
      <c r="F19" s="24">
        <v>0</v>
      </c>
      <c r="G19" s="24">
        <v>8</v>
      </c>
      <c r="H19" s="24"/>
      <c r="I19" s="24"/>
      <c r="J19" s="24" t="s">
        <v>15</v>
      </c>
    </row>
    <row r="20" spans="2:10" ht="15" customHeight="1" x14ac:dyDescent="0.35">
      <c r="B20" s="24" t="s">
        <v>81</v>
      </c>
      <c r="C20" s="24" t="s">
        <v>65</v>
      </c>
      <c r="D20" s="24">
        <v>1</v>
      </c>
      <c r="E20" s="24"/>
      <c r="F20" s="24">
        <v>0</v>
      </c>
      <c r="G20" s="24">
        <v>1</v>
      </c>
      <c r="H20" s="24"/>
      <c r="I20" s="24" t="s">
        <v>80</v>
      </c>
      <c r="J20" s="24" t="s">
        <v>15</v>
      </c>
    </row>
    <row r="21" spans="2:10" ht="15" customHeight="1" x14ac:dyDescent="0.35">
      <c r="B21" s="24" t="s">
        <v>81</v>
      </c>
      <c r="C21" s="24" t="s">
        <v>65</v>
      </c>
      <c r="D21" s="24">
        <v>1</v>
      </c>
      <c r="E21" s="24"/>
      <c r="F21" s="24">
        <v>0</v>
      </c>
      <c r="G21" s="24">
        <v>1</v>
      </c>
      <c r="H21" s="24" t="s">
        <v>80</v>
      </c>
      <c r="I21" s="24"/>
      <c r="J21" s="24" t="s">
        <v>15</v>
      </c>
    </row>
    <row r="22" spans="2:10" ht="15" customHeight="1" x14ac:dyDescent="0.35">
      <c r="B22" s="24" t="s">
        <v>82</v>
      </c>
      <c r="C22" s="24" t="s">
        <v>61</v>
      </c>
      <c r="D22" s="24">
        <v>3</v>
      </c>
      <c r="E22" s="24"/>
      <c r="F22" s="24">
        <v>0</v>
      </c>
      <c r="G22" s="24">
        <v>3</v>
      </c>
      <c r="H22" s="24"/>
      <c r="I22" s="24"/>
      <c r="J22" s="24" t="s">
        <v>15</v>
      </c>
    </row>
    <row r="23" spans="2:10" ht="15" customHeight="1" x14ac:dyDescent="0.35">
      <c r="B23" s="24" t="s">
        <v>82</v>
      </c>
      <c r="C23" s="24" t="s">
        <v>63</v>
      </c>
      <c r="D23" s="24">
        <v>2</v>
      </c>
      <c r="E23" s="24"/>
      <c r="F23" s="24">
        <v>0</v>
      </c>
      <c r="G23" s="24">
        <v>2</v>
      </c>
      <c r="H23" s="24"/>
      <c r="I23" s="24"/>
      <c r="J23" s="24" t="s">
        <v>15</v>
      </c>
    </row>
    <row r="24" spans="2:10" ht="15" customHeight="1" x14ac:dyDescent="0.35">
      <c r="B24" s="24" t="s">
        <v>83</v>
      </c>
      <c r="C24" s="24" t="s">
        <v>61</v>
      </c>
      <c r="D24" s="24">
        <v>25</v>
      </c>
      <c r="E24" s="24"/>
      <c r="F24" s="24">
        <v>0</v>
      </c>
      <c r="G24" s="24">
        <v>25</v>
      </c>
      <c r="H24" s="24"/>
      <c r="I24" s="24"/>
      <c r="J24" s="24" t="s">
        <v>15</v>
      </c>
    </row>
    <row r="25" spans="2:10" ht="15" customHeight="1" x14ac:dyDescent="0.35">
      <c r="B25" s="24" t="s">
        <v>83</v>
      </c>
      <c r="C25" s="24" t="s">
        <v>61</v>
      </c>
      <c r="D25" s="24">
        <v>5</v>
      </c>
      <c r="E25" s="24"/>
      <c r="F25" s="24">
        <v>0</v>
      </c>
      <c r="G25" s="24">
        <v>5</v>
      </c>
      <c r="H25" s="24"/>
      <c r="I25" s="24" t="s">
        <v>80</v>
      </c>
      <c r="J25" s="24" t="s">
        <v>15</v>
      </c>
    </row>
    <row r="26" spans="2:10" ht="15" customHeight="1" x14ac:dyDescent="0.35">
      <c r="B26" s="24" t="s">
        <v>83</v>
      </c>
      <c r="C26" s="24" t="s">
        <v>61</v>
      </c>
      <c r="D26" s="24">
        <v>5</v>
      </c>
      <c r="E26" s="24"/>
      <c r="F26" s="24">
        <v>0</v>
      </c>
      <c r="G26" s="24">
        <v>5</v>
      </c>
      <c r="H26" s="24" t="s">
        <v>80</v>
      </c>
      <c r="I26" s="24"/>
      <c r="J26" s="24" t="s">
        <v>15</v>
      </c>
    </row>
    <row r="27" spans="2:10" ht="15" customHeight="1" x14ac:dyDescent="0.35">
      <c r="B27" s="24" t="s">
        <v>83</v>
      </c>
      <c r="C27" s="24" t="s">
        <v>61</v>
      </c>
      <c r="D27" s="24">
        <v>1</v>
      </c>
      <c r="E27" s="24"/>
      <c r="F27" s="24">
        <v>0</v>
      </c>
      <c r="G27" s="24">
        <v>1</v>
      </c>
      <c r="H27" s="24" t="s">
        <v>80</v>
      </c>
      <c r="I27" s="24" t="s">
        <v>80</v>
      </c>
      <c r="J27" s="24" t="s">
        <v>15</v>
      </c>
    </row>
    <row r="28" spans="2:10" ht="15" customHeight="1" x14ac:dyDescent="0.35">
      <c r="B28" s="24" t="s">
        <v>83</v>
      </c>
      <c r="C28" s="24" t="s">
        <v>63</v>
      </c>
      <c r="D28" s="24">
        <v>12</v>
      </c>
      <c r="E28" s="24"/>
      <c r="F28" s="24">
        <v>0</v>
      </c>
      <c r="G28" s="24">
        <v>12</v>
      </c>
      <c r="H28" s="24"/>
      <c r="I28" s="24"/>
      <c r="J28" s="24" t="s">
        <v>15</v>
      </c>
    </row>
    <row r="29" spans="2:10" ht="15" customHeight="1" x14ac:dyDescent="0.35">
      <c r="B29" s="24" t="s">
        <v>83</v>
      </c>
      <c r="C29" s="24" t="s">
        <v>63</v>
      </c>
      <c r="D29" s="24">
        <v>1</v>
      </c>
      <c r="E29" s="24"/>
      <c r="F29" s="24">
        <v>0</v>
      </c>
      <c r="G29" s="24">
        <v>1</v>
      </c>
      <c r="H29" s="24"/>
      <c r="I29" s="24" t="s">
        <v>80</v>
      </c>
      <c r="J29" s="24" t="s">
        <v>15</v>
      </c>
    </row>
    <row r="30" spans="2:10" ht="15" customHeight="1" x14ac:dyDescent="0.35">
      <c r="B30" s="24" t="s">
        <v>83</v>
      </c>
      <c r="C30" s="24" t="s">
        <v>63</v>
      </c>
      <c r="D30" s="24">
        <v>4</v>
      </c>
      <c r="E30" s="24"/>
      <c r="F30" s="24">
        <v>0</v>
      </c>
      <c r="G30" s="24">
        <v>4</v>
      </c>
      <c r="H30" s="24" t="s">
        <v>80</v>
      </c>
      <c r="I30" s="24"/>
      <c r="J30" s="24" t="s">
        <v>15</v>
      </c>
    </row>
    <row r="31" spans="2:10" ht="15" customHeight="1" x14ac:dyDescent="0.35">
      <c r="B31" s="24" t="s">
        <v>83</v>
      </c>
      <c r="C31" s="24" t="s">
        <v>63</v>
      </c>
      <c r="D31" s="24">
        <v>1</v>
      </c>
      <c r="E31" s="24"/>
      <c r="F31" s="24">
        <v>0</v>
      </c>
      <c r="G31" s="24">
        <v>1</v>
      </c>
      <c r="H31" s="24" t="s">
        <v>80</v>
      </c>
      <c r="I31" s="24" t="s">
        <v>80</v>
      </c>
      <c r="J31" s="24" t="s">
        <v>15</v>
      </c>
    </row>
    <row r="32" spans="2:10" ht="15" customHeight="1" x14ac:dyDescent="0.35">
      <c r="B32" s="24" t="s">
        <v>83</v>
      </c>
      <c r="C32" s="24" t="s">
        <v>65</v>
      </c>
      <c r="D32" s="24">
        <v>10</v>
      </c>
      <c r="E32" s="24"/>
      <c r="F32" s="24">
        <v>0</v>
      </c>
      <c r="G32" s="24">
        <v>10</v>
      </c>
      <c r="H32" s="24"/>
      <c r="I32" s="24"/>
      <c r="J32" s="24" t="s">
        <v>15</v>
      </c>
    </row>
    <row r="33" spans="2:10" ht="15" customHeight="1" x14ac:dyDescent="0.35">
      <c r="B33" s="24" t="s">
        <v>83</v>
      </c>
      <c r="C33" s="24" t="s">
        <v>65</v>
      </c>
      <c r="D33" s="24">
        <v>1</v>
      </c>
      <c r="E33" s="24"/>
      <c r="F33" s="24">
        <v>0</v>
      </c>
      <c r="G33" s="24">
        <v>1</v>
      </c>
      <c r="H33" s="24"/>
      <c r="I33" s="24" t="s">
        <v>80</v>
      </c>
      <c r="J33" s="24" t="s">
        <v>15</v>
      </c>
    </row>
    <row r="34" spans="2:10" ht="15" customHeight="1" x14ac:dyDescent="0.35">
      <c r="B34" s="24" t="s">
        <v>83</v>
      </c>
      <c r="C34" s="24" t="s">
        <v>65</v>
      </c>
      <c r="D34" s="24">
        <v>1</v>
      </c>
      <c r="E34" s="24"/>
      <c r="F34" s="24">
        <v>0</v>
      </c>
      <c r="G34" s="24">
        <v>1</v>
      </c>
      <c r="H34" s="24" t="s">
        <v>80</v>
      </c>
      <c r="I34" s="24"/>
      <c r="J34" s="24" t="s">
        <v>15</v>
      </c>
    </row>
    <row r="35" spans="2:10" ht="15" customHeight="1" x14ac:dyDescent="0.35">
      <c r="B35" s="24" t="s">
        <v>83</v>
      </c>
      <c r="C35" s="24" t="s">
        <v>65</v>
      </c>
      <c r="D35" s="24">
        <v>1</v>
      </c>
      <c r="E35" s="24"/>
      <c r="F35" s="24">
        <v>0</v>
      </c>
      <c r="G35" s="24">
        <v>1</v>
      </c>
      <c r="H35" s="24" t="s">
        <v>80</v>
      </c>
      <c r="I35" s="24" t="s">
        <v>80</v>
      </c>
      <c r="J35" s="24" t="s">
        <v>15</v>
      </c>
    </row>
    <row r="36" spans="2:10" ht="15" customHeight="1" x14ac:dyDescent="0.35">
      <c r="B36" s="24" t="s">
        <v>84</v>
      </c>
      <c r="C36" s="24" t="s">
        <v>61</v>
      </c>
      <c r="D36" s="24">
        <v>3</v>
      </c>
      <c r="E36" s="24"/>
      <c r="F36" s="24">
        <v>0</v>
      </c>
      <c r="G36" s="24">
        <v>3</v>
      </c>
      <c r="H36" s="24"/>
      <c r="I36" s="24"/>
      <c r="J36" s="24" t="s">
        <v>15</v>
      </c>
    </row>
    <row r="37" spans="2:10" ht="15" customHeight="1" x14ac:dyDescent="0.35">
      <c r="B37" s="24" t="s">
        <v>84</v>
      </c>
      <c r="C37" s="24" t="s">
        <v>61</v>
      </c>
      <c r="D37" s="24">
        <v>1</v>
      </c>
      <c r="E37" s="24"/>
      <c r="F37" s="24">
        <v>0</v>
      </c>
      <c r="G37" s="24">
        <v>1</v>
      </c>
      <c r="H37" s="24"/>
      <c r="I37" s="24" t="s">
        <v>80</v>
      </c>
      <c r="J37" s="24" t="s">
        <v>15</v>
      </c>
    </row>
    <row r="38" spans="2:10" ht="15" customHeight="1" x14ac:dyDescent="0.35">
      <c r="B38" s="24" t="s">
        <v>84</v>
      </c>
      <c r="C38" s="24" t="s">
        <v>61</v>
      </c>
      <c r="D38" s="24">
        <v>1</v>
      </c>
      <c r="E38" s="24"/>
      <c r="F38" s="24">
        <v>0</v>
      </c>
      <c r="G38" s="24">
        <v>1</v>
      </c>
      <c r="H38" s="24" t="s">
        <v>80</v>
      </c>
      <c r="I38" s="24"/>
      <c r="J38" s="24" t="s">
        <v>15</v>
      </c>
    </row>
    <row r="39" spans="2:10" ht="15" customHeight="1" x14ac:dyDescent="0.35">
      <c r="B39" s="24" t="s">
        <v>84</v>
      </c>
      <c r="C39" s="24" t="s">
        <v>63</v>
      </c>
      <c r="D39" s="24">
        <v>2</v>
      </c>
      <c r="E39" s="24"/>
      <c r="F39" s="24">
        <v>0</v>
      </c>
      <c r="G39" s="24">
        <v>2</v>
      </c>
      <c r="H39" s="24"/>
      <c r="I39" s="24"/>
      <c r="J39" s="24" t="s">
        <v>15</v>
      </c>
    </row>
    <row r="40" spans="2:10" ht="15" customHeight="1" x14ac:dyDescent="0.35">
      <c r="B40" s="24" t="s">
        <v>85</v>
      </c>
      <c r="C40" s="24" t="s">
        <v>61</v>
      </c>
      <c r="D40" s="24">
        <v>1</v>
      </c>
      <c r="E40" s="24"/>
      <c r="F40" s="24">
        <v>0</v>
      </c>
      <c r="G40" s="24">
        <v>1</v>
      </c>
      <c r="H40" s="24"/>
      <c r="I40" s="24"/>
      <c r="J40" s="24" t="s">
        <v>15</v>
      </c>
    </row>
    <row r="41" spans="2:10" ht="15" customHeight="1" x14ac:dyDescent="0.35">
      <c r="B41" s="24" t="s">
        <v>85</v>
      </c>
      <c r="C41" s="24" t="s">
        <v>61</v>
      </c>
      <c r="D41" s="24">
        <v>1</v>
      </c>
      <c r="E41" s="24"/>
      <c r="F41" s="24">
        <v>0</v>
      </c>
      <c r="G41" s="24">
        <v>1</v>
      </c>
      <c r="H41" s="24" t="s">
        <v>80</v>
      </c>
      <c r="I41" s="24"/>
      <c r="J41" s="24" t="s">
        <v>15</v>
      </c>
    </row>
    <row r="42" spans="2:10" ht="15" customHeight="1" x14ac:dyDescent="0.35">
      <c r="B42" s="24" t="s">
        <v>85</v>
      </c>
      <c r="C42" s="24" t="s">
        <v>63</v>
      </c>
      <c r="D42" s="24">
        <v>1</v>
      </c>
      <c r="E42" s="24"/>
      <c r="F42" s="24">
        <v>0</v>
      </c>
      <c r="G42" s="24">
        <v>1</v>
      </c>
      <c r="H42" s="24"/>
      <c r="I42" s="24"/>
      <c r="J42" s="24" t="s">
        <v>15</v>
      </c>
    </row>
    <row r="43" spans="2:10" ht="15" customHeight="1" x14ac:dyDescent="0.35">
      <c r="B43" s="24" t="s">
        <v>85</v>
      </c>
      <c r="C43" s="24" t="s">
        <v>63</v>
      </c>
      <c r="D43" s="24">
        <v>1</v>
      </c>
      <c r="E43" s="24"/>
      <c r="F43" s="24">
        <v>0</v>
      </c>
      <c r="G43" s="24">
        <v>1</v>
      </c>
      <c r="H43" s="24" t="s">
        <v>80</v>
      </c>
      <c r="I43" s="24"/>
      <c r="J43" s="24" t="s">
        <v>15</v>
      </c>
    </row>
    <row r="44" spans="2:10" ht="15" customHeight="1" x14ac:dyDescent="0.35">
      <c r="B44" s="24" t="s">
        <v>86</v>
      </c>
      <c r="C44" s="24" t="s">
        <v>61</v>
      </c>
      <c r="D44" s="24">
        <v>1</v>
      </c>
      <c r="E44" s="24"/>
      <c r="F44" s="24">
        <v>0</v>
      </c>
      <c r="G44" s="24">
        <v>1</v>
      </c>
      <c r="H44" s="24" t="s">
        <v>80</v>
      </c>
      <c r="I44" s="24"/>
      <c r="J44" s="24" t="s">
        <v>15</v>
      </c>
    </row>
    <row r="45" spans="2:10" ht="15" customHeight="1" x14ac:dyDescent="0.35">
      <c r="B45" s="24" t="s">
        <v>87</v>
      </c>
      <c r="C45" s="24" t="s">
        <v>61</v>
      </c>
      <c r="D45" s="24">
        <v>5</v>
      </c>
      <c r="E45" s="24"/>
      <c r="F45" s="24">
        <v>0</v>
      </c>
      <c r="G45" s="24">
        <v>5</v>
      </c>
      <c r="H45" s="24"/>
      <c r="I45" s="24"/>
      <c r="J45" s="24" t="s">
        <v>15</v>
      </c>
    </row>
    <row r="46" spans="2:10" ht="15" customHeight="1" x14ac:dyDescent="0.35">
      <c r="B46" s="24" t="s">
        <v>87</v>
      </c>
      <c r="C46" s="24" t="s">
        <v>61</v>
      </c>
      <c r="D46" s="24">
        <v>1</v>
      </c>
      <c r="E46" s="24"/>
      <c r="F46" s="24">
        <v>0</v>
      </c>
      <c r="G46" s="24">
        <v>1</v>
      </c>
      <c r="H46" s="24" t="s">
        <v>80</v>
      </c>
      <c r="I46" s="24"/>
      <c r="J46" s="24" t="s">
        <v>15</v>
      </c>
    </row>
    <row r="47" spans="2:10" ht="15" customHeight="1" x14ac:dyDescent="0.35">
      <c r="B47" s="24" t="s">
        <v>87</v>
      </c>
      <c r="C47" s="24" t="s">
        <v>63</v>
      </c>
      <c r="D47" s="24">
        <v>3</v>
      </c>
      <c r="E47" s="24"/>
      <c r="F47" s="24">
        <v>0</v>
      </c>
      <c r="G47" s="24">
        <v>3</v>
      </c>
      <c r="H47" s="24"/>
      <c r="I47" s="24"/>
      <c r="J47" s="24" t="s">
        <v>15</v>
      </c>
    </row>
    <row r="48" spans="2:10" ht="15" customHeight="1" x14ac:dyDescent="0.35">
      <c r="B48" s="24" t="s">
        <v>87</v>
      </c>
      <c r="C48" s="24" t="s">
        <v>63</v>
      </c>
      <c r="D48" s="24">
        <v>1</v>
      </c>
      <c r="E48" s="24"/>
      <c r="F48" s="24">
        <v>0</v>
      </c>
      <c r="G48" s="24">
        <v>1</v>
      </c>
      <c r="H48" s="24" t="s">
        <v>80</v>
      </c>
      <c r="I48" s="24"/>
      <c r="J48" s="24" t="s">
        <v>15</v>
      </c>
    </row>
    <row r="49" spans="2:10" ht="15" customHeight="1" x14ac:dyDescent="0.35">
      <c r="B49" s="24" t="s">
        <v>87</v>
      </c>
      <c r="C49" s="24" t="s">
        <v>65</v>
      </c>
      <c r="D49" s="24">
        <v>1</v>
      </c>
      <c r="E49" s="24"/>
      <c r="F49" s="24">
        <v>0</v>
      </c>
      <c r="G49" s="24">
        <v>1</v>
      </c>
      <c r="H49" s="24"/>
      <c r="I49" s="24"/>
      <c r="J49" s="24" t="s">
        <v>15</v>
      </c>
    </row>
    <row r="50" spans="2:10" ht="15" customHeight="1" x14ac:dyDescent="0.35">
      <c r="B50" s="24" t="s">
        <v>38</v>
      </c>
      <c r="C50" s="24" t="s">
        <v>61</v>
      </c>
      <c r="D50" s="24">
        <v>31</v>
      </c>
      <c r="E50" s="24"/>
      <c r="F50" s="24">
        <v>0</v>
      </c>
      <c r="G50" s="24">
        <v>31</v>
      </c>
      <c r="H50" s="24"/>
      <c r="I50" s="24"/>
      <c r="J50" s="24" t="s">
        <v>15</v>
      </c>
    </row>
    <row r="51" spans="2:10" ht="15" customHeight="1" x14ac:dyDescent="0.35">
      <c r="B51" s="24" t="s">
        <v>38</v>
      </c>
      <c r="C51" s="24" t="s">
        <v>61</v>
      </c>
      <c r="D51" s="24">
        <v>5</v>
      </c>
      <c r="E51" s="24"/>
      <c r="F51" s="24">
        <v>0</v>
      </c>
      <c r="G51" s="24">
        <v>5</v>
      </c>
      <c r="H51" s="24"/>
      <c r="I51" s="24" t="s">
        <v>80</v>
      </c>
      <c r="J51" s="24" t="s">
        <v>15</v>
      </c>
    </row>
    <row r="52" spans="2:10" ht="15" customHeight="1" x14ac:dyDescent="0.35">
      <c r="B52" s="24" t="s">
        <v>38</v>
      </c>
      <c r="C52" s="24" t="s">
        <v>61</v>
      </c>
      <c r="D52" s="24">
        <v>8</v>
      </c>
      <c r="E52" s="24"/>
      <c r="F52" s="24">
        <v>0</v>
      </c>
      <c r="G52" s="24">
        <v>8</v>
      </c>
      <c r="H52" s="24" t="s">
        <v>80</v>
      </c>
      <c r="I52" s="24"/>
      <c r="J52" s="24" t="s">
        <v>15</v>
      </c>
    </row>
    <row r="53" spans="2:10" ht="15" customHeight="1" x14ac:dyDescent="0.35">
      <c r="B53" s="24" t="s">
        <v>38</v>
      </c>
      <c r="C53" s="24" t="s">
        <v>61</v>
      </c>
      <c r="D53" s="24">
        <v>2</v>
      </c>
      <c r="E53" s="24"/>
      <c r="F53" s="24">
        <v>0</v>
      </c>
      <c r="G53" s="24">
        <v>2</v>
      </c>
      <c r="H53" s="24" t="s">
        <v>80</v>
      </c>
      <c r="I53" s="24" t="s">
        <v>80</v>
      </c>
      <c r="J53" s="24" t="s">
        <v>15</v>
      </c>
    </row>
    <row r="54" spans="2:10" ht="15" customHeight="1" x14ac:dyDescent="0.35">
      <c r="B54" s="24" t="s">
        <v>38</v>
      </c>
      <c r="C54" s="24" t="s">
        <v>63</v>
      </c>
      <c r="D54" s="24">
        <v>10</v>
      </c>
      <c r="E54" s="24"/>
      <c r="F54" s="24">
        <v>0</v>
      </c>
      <c r="G54" s="24">
        <v>10</v>
      </c>
      <c r="H54" s="24"/>
      <c r="I54" s="24"/>
      <c r="J54" s="24" t="s">
        <v>15</v>
      </c>
    </row>
    <row r="55" spans="2:10" ht="15" customHeight="1" x14ac:dyDescent="0.35">
      <c r="B55" s="24" t="s">
        <v>38</v>
      </c>
      <c r="C55" s="24" t="s">
        <v>63</v>
      </c>
      <c r="D55" s="24">
        <v>5</v>
      </c>
      <c r="E55" s="24"/>
      <c r="F55" s="24">
        <v>0</v>
      </c>
      <c r="G55" s="24">
        <v>5</v>
      </c>
      <c r="H55" s="24" t="s">
        <v>80</v>
      </c>
      <c r="I55" s="24"/>
      <c r="J55" s="24" t="s">
        <v>15</v>
      </c>
    </row>
    <row r="56" spans="2:10" ht="15" customHeight="1" x14ac:dyDescent="0.35">
      <c r="B56" s="24" t="s">
        <v>38</v>
      </c>
      <c r="C56" s="24" t="s">
        <v>65</v>
      </c>
      <c r="D56" s="24">
        <v>10</v>
      </c>
      <c r="E56" s="24"/>
      <c r="F56" s="24">
        <v>0</v>
      </c>
      <c r="G56" s="24">
        <v>10</v>
      </c>
      <c r="H56" s="24"/>
      <c r="I56" s="24"/>
      <c r="J56" s="24" t="s">
        <v>15</v>
      </c>
    </row>
    <row r="57" spans="2:10" ht="15" customHeight="1" x14ac:dyDescent="0.35">
      <c r="B57" s="24" t="s">
        <v>38</v>
      </c>
      <c r="C57" s="24" t="s">
        <v>65</v>
      </c>
      <c r="D57" s="24">
        <v>1</v>
      </c>
      <c r="E57" s="24"/>
      <c r="F57" s="24">
        <v>0</v>
      </c>
      <c r="G57" s="24">
        <v>1</v>
      </c>
      <c r="H57" s="24" t="s">
        <v>80</v>
      </c>
      <c r="I57" s="24"/>
      <c r="J57" s="24" t="s">
        <v>15</v>
      </c>
    </row>
    <row r="58" spans="2:10" ht="15" customHeight="1" x14ac:dyDescent="0.35">
      <c r="B58" s="24" t="s">
        <v>38</v>
      </c>
      <c r="C58" s="24" t="s">
        <v>65</v>
      </c>
      <c r="D58" s="24">
        <v>1</v>
      </c>
      <c r="E58" s="24"/>
      <c r="F58" s="24">
        <v>0</v>
      </c>
      <c r="G58" s="24">
        <v>1</v>
      </c>
      <c r="H58" s="24" t="s">
        <v>80</v>
      </c>
      <c r="I58" s="24" t="s">
        <v>80</v>
      </c>
      <c r="J58" s="24" t="s">
        <v>15</v>
      </c>
    </row>
    <row r="59" spans="2:10" ht="15" customHeight="1" x14ac:dyDescent="0.35">
      <c r="B59" s="24" t="s">
        <v>88</v>
      </c>
      <c r="C59" s="24" t="s">
        <v>61</v>
      </c>
      <c r="D59" s="24">
        <v>8</v>
      </c>
      <c r="E59" s="24"/>
      <c r="F59" s="24">
        <v>0</v>
      </c>
      <c r="G59" s="24">
        <v>8</v>
      </c>
      <c r="H59" s="24"/>
      <c r="I59" s="24"/>
      <c r="J59" s="24" t="s">
        <v>15</v>
      </c>
    </row>
    <row r="60" spans="2:10" ht="15" customHeight="1" x14ac:dyDescent="0.35">
      <c r="B60" s="24" t="s">
        <v>88</v>
      </c>
      <c r="C60" s="24" t="s">
        <v>61</v>
      </c>
      <c r="D60" s="24">
        <v>1</v>
      </c>
      <c r="E60" s="24"/>
      <c r="F60" s="24">
        <v>0</v>
      </c>
      <c r="G60" s="24">
        <v>1</v>
      </c>
      <c r="H60" s="24"/>
      <c r="I60" s="24" t="s">
        <v>80</v>
      </c>
      <c r="J60" s="24" t="s">
        <v>15</v>
      </c>
    </row>
    <row r="61" spans="2:10" ht="15" customHeight="1" x14ac:dyDescent="0.35">
      <c r="B61" s="24" t="s">
        <v>88</v>
      </c>
      <c r="C61" s="24" t="s">
        <v>61</v>
      </c>
      <c r="D61" s="24">
        <v>1</v>
      </c>
      <c r="E61" s="24"/>
      <c r="F61" s="24">
        <v>0</v>
      </c>
      <c r="G61" s="24">
        <v>1</v>
      </c>
      <c r="H61" s="24" t="s">
        <v>80</v>
      </c>
      <c r="I61" s="24"/>
      <c r="J61" s="24" t="s">
        <v>15</v>
      </c>
    </row>
    <row r="62" spans="2:10" ht="15" customHeight="1" x14ac:dyDescent="0.35">
      <c r="B62" s="24" t="s">
        <v>88</v>
      </c>
      <c r="C62" s="24" t="s">
        <v>67</v>
      </c>
      <c r="D62" s="24">
        <v>1</v>
      </c>
      <c r="E62" s="24"/>
      <c r="F62" s="24">
        <v>0</v>
      </c>
      <c r="G62" s="24">
        <v>1</v>
      </c>
      <c r="H62" s="24"/>
      <c r="I62" s="24"/>
      <c r="J62" s="24" t="s">
        <v>15</v>
      </c>
    </row>
    <row r="63" spans="2:10" ht="15" customHeight="1" x14ac:dyDescent="0.35">
      <c r="B63" s="24" t="s">
        <v>88</v>
      </c>
      <c r="C63" s="24" t="s">
        <v>63</v>
      </c>
      <c r="D63" s="24">
        <v>5</v>
      </c>
      <c r="E63" s="24"/>
      <c r="F63" s="24">
        <v>0</v>
      </c>
      <c r="G63" s="24">
        <v>5</v>
      </c>
      <c r="H63" s="24"/>
      <c r="I63" s="24"/>
      <c r="J63" s="24" t="s">
        <v>15</v>
      </c>
    </row>
    <row r="64" spans="2:10" ht="15" customHeight="1" x14ac:dyDescent="0.35">
      <c r="B64" s="24" t="s">
        <v>88</v>
      </c>
      <c r="C64" s="24" t="s">
        <v>63</v>
      </c>
      <c r="D64" s="24">
        <v>1</v>
      </c>
      <c r="E64" s="24"/>
      <c r="F64" s="24">
        <v>0</v>
      </c>
      <c r="G64" s="24">
        <v>1</v>
      </c>
      <c r="H64" s="24" t="s">
        <v>80</v>
      </c>
      <c r="I64" s="24"/>
      <c r="J64" s="24" t="s">
        <v>15</v>
      </c>
    </row>
    <row r="65" spans="2:10" ht="15" customHeight="1" x14ac:dyDescent="0.35">
      <c r="B65" s="24" t="s">
        <v>88</v>
      </c>
      <c r="C65" s="24" t="s">
        <v>64</v>
      </c>
      <c r="D65" s="24">
        <v>2</v>
      </c>
      <c r="E65" s="24"/>
      <c r="F65" s="24">
        <v>0</v>
      </c>
      <c r="G65" s="24">
        <v>2</v>
      </c>
      <c r="H65" s="24"/>
      <c r="I65" s="24"/>
      <c r="J65" s="24" t="s">
        <v>15</v>
      </c>
    </row>
    <row r="66" spans="2:10" ht="15" customHeight="1" x14ac:dyDescent="0.35">
      <c r="B66" s="24" t="s">
        <v>88</v>
      </c>
      <c r="C66" s="24" t="s">
        <v>66</v>
      </c>
      <c r="D66" s="24">
        <v>1</v>
      </c>
      <c r="E66" s="24"/>
      <c r="F66" s="24">
        <v>0</v>
      </c>
      <c r="G66" s="24">
        <v>1</v>
      </c>
      <c r="H66" s="24"/>
      <c r="I66" s="24"/>
      <c r="J66" s="24" t="s">
        <v>15</v>
      </c>
    </row>
    <row r="67" spans="2:10" ht="15" customHeight="1" x14ac:dyDescent="0.35">
      <c r="B67" s="24" t="s">
        <v>88</v>
      </c>
      <c r="C67" s="24" t="s">
        <v>65</v>
      </c>
      <c r="D67" s="24">
        <v>1</v>
      </c>
      <c r="E67" s="24"/>
      <c r="F67" s="24">
        <v>0</v>
      </c>
      <c r="G67" s="24">
        <v>1</v>
      </c>
      <c r="H67" s="24"/>
      <c r="I67" s="24"/>
      <c r="J67" s="24" t="s">
        <v>15</v>
      </c>
    </row>
    <row r="68" spans="2:10" ht="15" customHeight="1" x14ac:dyDescent="0.35">
      <c r="B68" s="24" t="s">
        <v>89</v>
      </c>
      <c r="C68" s="24" t="s">
        <v>61</v>
      </c>
      <c r="D68" s="24">
        <v>1</v>
      </c>
      <c r="E68" s="24"/>
      <c r="F68" s="24">
        <v>0</v>
      </c>
      <c r="G68" s="24">
        <v>1</v>
      </c>
      <c r="H68" s="24"/>
      <c r="I68" s="24"/>
      <c r="J68" s="24" t="s">
        <v>15</v>
      </c>
    </row>
    <row r="69" spans="2:10" ht="15" customHeight="1" x14ac:dyDescent="0.35">
      <c r="B69" s="24" t="s">
        <v>90</v>
      </c>
      <c r="C69" s="24" t="s">
        <v>61</v>
      </c>
      <c r="D69" s="24">
        <v>96</v>
      </c>
      <c r="E69" s="24"/>
      <c r="F69" s="24">
        <v>0</v>
      </c>
      <c r="G69" s="24">
        <v>96</v>
      </c>
      <c r="H69" s="24"/>
      <c r="I69" s="24"/>
      <c r="J69" s="24" t="s">
        <v>15</v>
      </c>
    </row>
    <row r="70" spans="2:10" ht="15" customHeight="1" x14ac:dyDescent="0.35">
      <c r="B70" s="24" t="s">
        <v>90</v>
      </c>
      <c r="C70" s="24" t="s">
        <v>61</v>
      </c>
      <c r="D70" s="24">
        <v>9</v>
      </c>
      <c r="E70" s="24"/>
      <c r="F70" s="24">
        <v>0</v>
      </c>
      <c r="G70" s="24">
        <v>9</v>
      </c>
      <c r="H70" s="24"/>
      <c r="I70" s="24" t="s">
        <v>80</v>
      </c>
      <c r="J70" s="24" t="s">
        <v>15</v>
      </c>
    </row>
    <row r="71" spans="2:10" ht="15" customHeight="1" x14ac:dyDescent="0.35">
      <c r="B71" s="24" t="s">
        <v>90</v>
      </c>
      <c r="C71" s="24" t="s">
        <v>61</v>
      </c>
      <c r="D71" s="24">
        <v>27</v>
      </c>
      <c r="E71" s="24"/>
      <c r="F71" s="24">
        <v>0</v>
      </c>
      <c r="G71" s="24">
        <v>27</v>
      </c>
      <c r="H71" s="24" t="s">
        <v>80</v>
      </c>
      <c r="I71" s="24"/>
      <c r="J71" s="24" t="s">
        <v>15</v>
      </c>
    </row>
    <row r="72" spans="2:10" ht="15" customHeight="1" x14ac:dyDescent="0.35">
      <c r="B72" s="24" t="s">
        <v>90</v>
      </c>
      <c r="C72" s="24" t="s">
        <v>61</v>
      </c>
      <c r="D72" s="24">
        <v>4</v>
      </c>
      <c r="E72" s="24"/>
      <c r="F72" s="24">
        <v>0</v>
      </c>
      <c r="G72" s="24">
        <v>4</v>
      </c>
      <c r="H72" s="24" t="s">
        <v>80</v>
      </c>
      <c r="I72" s="24" t="s">
        <v>80</v>
      </c>
      <c r="J72" s="24" t="s">
        <v>15</v>
      </c>
    </row>
    <row r="73" spans="2:10" ht="15" customHeight="1" x14ac:dyDescent="0.35">
      <c r="B73" s="24" t="s">
        <v>90</v>
      </c>
      <c r="C73" s="24" t="s">
        <v>67</v>
      </c>
      <c r="D73" s="24">
        <v>2</v>
      </c>
      <c r="E73" s="24"/>
      <c r="F73" s="24">
        <v>0</v>
      </c>
      <c r="G73" s="24">
        <v>2</v>
      </c>
      <c r="H73" s="24"/>
      <c r="I73" s="24"/>
      <c r="J73" s="24" t="s">
        <v>15</v>
      </c>
    </row>
    <row r="74" spans="2:10" ht="15" customHeight="1" x14ac:dyDescent="0.35">
      <c r="B74" s="24" t="s">
        <v>90</v>
      </c>
      <c r="C74" s="24" t="s">
        <v>63</v>
      </c>
      <c r="D74" s="24">
        <v>66</v>
      </c>
      <c r="E74" s="24"/>
      <c r="F74" s="24">
        <v>0</v>
      </c>
      <c r="G74" s="24">
        <v>66</v>
      </c>
      <c r="H74" s="24"/>
      <c r="I74" s="24"/>
      <c r="J74" s="24" t="s">
        <v>15</v>
      </c>
    </row>
    <row r="75" spans="2:10" ht="15" customHeight="1" x14ac:dyDescent="0.35">
      <c r="B75" s="24" t="s">
        <v>90</v>
      </c>
      <c r="C75" s="24" t="s">
        <v>63</v>
      </c>
      <c r="D75" s="24">
        <v>2</v>
      </c>
      <c r="E75" s="24"/>
      <c r="F75" s="24">
        <v>0</v>
      </c>
      <c r="G75" s="24">
        <v>2</v>
      </c>
      <c r="H75" s="24"/>
      <c r="I75" s="24" t="s">
        <v>80</v>
      </c>
      <c r="J75" s="24" t="s">
        <v>15</v>
      </c>
    </row>
    <row r="76" spans="2:10" ht="15" customHeight="1" x14ac:dyDescent="0.35">
      <c r="B76" s="24" t="s">
        <v>90</v>
      </c>
      <c r="C76" s="24" t="s">
        <v>63</v>
      </c>
      <c r="D76" s="24">
        <v>16</v>
      </c>
      <c r="E76" s="24"/>
      <c r="F76" s="24">
        <v>0</v>
      </c>
      <c r="G76" s="24">
        <v>16</v>
      </c>
      <c r="H76" s="24" t="s">
        <v>80</v>
      </c>
      <c r="I76" s="24"/>
      <c r="J76" s="24" t="s">
        <v>15</v>
      </c>
    </row>
    <row r="77" spans="2:10" ht="15" customHeight="1" x14ac:dyDescent="0.35">
      <c r="B77" s="24" t="s">
        <v>90</v>
      </c>
      <c r="C77" s="24" t="s">
        <v>63</v>
      </c>
      <c r="D77" s="24">
        <v>3</v>
      </c>
      <c r="E77" s="24"/>
      <c r="F77" s="24">
        <v>0</v>
      </c>
      <c r="G77" s="24">
        <v>3</v>
      </c>
      <c r="H77" s="24" t="s">
        <v>80</v>
      </c>
      <c r="I77" s="24" t="s">
        <v>80</v>
      </c>
      <c r="J77" s="24" t="s">
        <v>15</v>
      </c>
    </row>
    <row r="78" spans="2:10" ht="15" customHeight="1" x14ac:dyDescent="0.35">
      <c r="B78" s="24" t="s">
        <v>90</v>
      </c>
      <c r="C78" s="24" t="s">
        <v>64</v>
      </c>
      <c r="D78" s="24">
        <v>6</v>
      </c>
      <c r="E78" s="24"/>
      <c r="F78" s="24">
        <v>0</v>
      </c>
      <c r="G78" s="24">
        <v>6</v>
      </c>
      <c r="H78" s="24"/>
      <c r="I78" s="24"/>
      <c r="J78" s="24" t="s">
        <v>15</v>
      </c>
    </row>
    <row r="79" spans="2:10" ht="15" customHeight="1" x14ac:dyDescent="0.35">
      <c r="B79" s="24" t="s">
        <v>90</v>
      </c>
      <c r="C79" s="24" t="s">
        <v>66</v>
      </c>
      <c r="D79" s="24">
        <v>5</v>
      </c>
      <c r="E79" s="24"/>
      <c r="F79" s="24">
        <v>0</v>
      </c>
      <c r="G79" s="24">
        <v>5</v>
      </c>
      <c r="H79" s="24"/>
      <c r="I79" s="24"/>
      <c r="J79" s="24" t="s">
        <v>15</v>
      </c>
    </row>
    <row r="80" spans="2:10" ht="15" customHeight="1" x14ac:dyDescent="0.35">
      <c r="B80" s="24" t="s">
        <v>90</v>
      </c>
      <c r="C80" s="24" t="s">
        <v>65</v>
      </c>
      <c r="D80" s="24">
        <v>22</v>
      </c>
      <c r="E80" s="24"/>
      <c r="F80" s="24">
        <v>0</v>
      </c>
      <c r="G80" s="24">
        <v>22</v>
      </c>
      <c r="H80" s="24"/>
      <c r="I80" s="24"/>
      <c r="J80" s="24" t="s">
        <v>15</v>
      </c>
    </row>
    <row r="81" spans="2:10" ht="15" customHeight="1" x14ac:dyDescent="0.35">
      <c r="B81" s="24" t="s">
        <v>90</v>
      </c>
      <c r="C81" s="24" t="s">
        <v>65</v>
      </c>
      <c r="D81" s="24">
        <v>2</v>
      </c>
      <c r="E81" s="24"/>
      <c r="F81" s="24">
        <v>0</v>
      </c>
      <c r="G81" s="24">
        <v>2</v>
      </c>
      <c r="H81" s="24"/>
      <c r="I81" s="24" t="s">
        <v>80</v>
      </c>
      <c r="J81" s="24" t="s">
        <v>15</v>
      </c>
    </row>
    <row r="82" spans="2:10" ht="15" customHeight="1" x14ac:dyDescent="0.35">
      <c r="B82" s="24" t="s">
        <v>90</v>
      </c>
      <c r="C82" s="24" t="s">
        <v>65</v>
      </c>
      <c r="D82" s="24">
        <v>8</v>
      </c>
      <c r="E82" s="24"/>
      <c r="F82" s="24">
        <v>0</v>
      </c>
      <c r="G82" s="24">
        <v>8</v>
      </c>
      <c r="H82" s="24" t="s">
        <v>80</v>
      </c>
      <c r="I82" s="24"/>
      <c r="J82" s="24" t="s">
        <v>15</v>
      </c>
    </row>
    <row r="83" spans="2:10" ht="15" customHeight="1" x14ac:dyDescent="0.35">
      <c r="B83" s="24" t="s">
        <v>90</v>
      </c>
      <c r="C83" s="24" t="s">
        <v>65</v>
      </c>
      <c r="D83" s="24">
        <v>1</v>
      </c>
      <c r="E83" s="24"/>
      <c r="F83" s="24">
        <v>0</v>
      </c>
      <c r="G83" s="24">
        <v>1</v>
      </c>
      <c r="H83" s="24" t="s">
        <v>80</v>
      </c>
      <c r="I83" s="24" t="s">
        <v>80</v>
      </c>
      <c r="J83" s="24" t="s">
        <v>15</v>
      </c>
    </row>
    <row r="84" spans="2:10" ht="15" customHeight="1" x14ac:dyDescent="0.35">
      <c r="B84" s="24" t="s">
        <v>91</v>
      </c>
      <c r="C84" s="24" t="s">
        <v>61</v>
      </c>
      <c r="D84" s="24">
        <v>1</v>
      </c>
      <c r="E84" s="24"/>
      <c r="F84" s="24">
        <v>0</v>
      </c>
      <c r="G84" s="24">
        <v>1</v>
      </c>
      <c r="H84" s="24"/>
      <c r="I84" s="24"/>
      <c r="J84" s="24" t="s">
        <v>15</v>
      </c>
    </row>
    <row r="85" spans="2:10" ht="15" customHeight="1" x14ac:dyDescent="0.35">
      <c r="B85" s="24" t="s">
        <v>91</v>
      </c>
      <c r="C85" s="24" t="s">
        <v>61</v>
      </c>
      <c r="D85" s="24">
        <v>1</v>
      </c>
      <c r="E85" s="24"/>
      <c r="F85" s="24">
        <v>0</v>
      </c>
      <c r="G85" s="24">
        <v>1</v>
      </c>
      <c r="H85" s="24"/>
      <c r="I85" s="24" t="s">
        <v>80</v>
      </c>
      <c r="J85" s="24" t="s">
        <v>15</v>
      </c>
    </row>
    <row r="86" spans="2:10" ht="15" customHeight="1" x14ac:dyDescent="0.35">
      <c r="B86" s="24" t="s">
        <v>92</v>
      </c>
      <c r="C86" s="24" t="s">
        <v>61</v>
      </c>
      <c r="D86" s="24">
        <v>3</v>
      </c>
      <c r="E86" s="24"/>
      <c r="F86" s="24">
        <v>0</v>
      </c>
      <c r="G86" s="24">
        <v>3</v>
      </c>
      <c r="H86" s="24"/>
      <c r="I86" s="24"/>
      <c r="J86" s="24" t="s">
        <v>15</v>
      </c>
    </row>
    <row r="87" spans="2:10" ht="15" customHeight="1" x14ac:dyDescent="0.35">
      <c r="B87" s="24" t="s">
        <v>92</v>
      </c>
      <c r="C87" s="24" t="s">
        <v>63</v>
      </c>
      <c r="D87" s="24">
        <v>2</v>
      </c>
      <c r="E87" s="24"/>
      <c r="F87" s="24">
        <v>0</v>
      </c>
      <c r="G87" s="24">
        <v>2</v>
      </c>
      <c r="H87" s="24"/>
      <c r="I87" s="24"/>
      <c r="J87" s="24" t="s">
        <v>15</v>
      </c>
    </row>
    <row r="88" spans="2:10" ht="15" customHeight="1" x14ac:dyDescent="0.35">
      <c r="B88" s="24" t="s">
        <v>93</v>
      </c>
      <c r="C88" s="24" t="s">
        <v>61</v>
      </c>
      <c r="D88" s="24">
        <v>2</v>
      </c>
      <c r="E88" s="24"/>
      <c r="F88" s="24">
        <v>0</v>
      </c>
      <c r="G88" s="24">
        <v>2</v>
      </c>
      <c r="H88" s="24"/>
      <c r="I88" s="24"/>
      <c r="J88" s="24" t="s">
        <v>15</v>
      </c>
    </row>
    <row r="89" spans="2:10" ht="15" customHeight="1" x14ac:dyDescent="0.35">
      <c r="B89" s="24" t="s">
        <v>93</v>
      </c>
      <c r="C89" s="24" t="s">
        <v>63</v>
      </c>
      <c r="D89" s="24">
        <v>2</v>
      </c>
      <c r="E89" s="24"/>
      <c r="F89" s="24">
        <v>0</v>
      </c>
      <c r="G89" s="24">
        <v>2</v>
      </c>
      <c r="H89" s="24"/>
      <c r="I89" s="24"/>
      <c r="J89" s="24" t="s">
        <v>15</v>
      </c>
    </row>
    <row r="90" spans="2:10" ht="15" customHeight="1" x14ac:dyDescent="0.35">
      <c r="B90" s="24" t="s">
        <v>94</v>
      </c>
      <c r="C90" s="24" t="s">
        <v>61</v>
      </c>
      <c r="D90" s="24">
        <v>2</v>
      </c>
      <c r="E90" s="24"/>
      <c r="F90" s="24">
        <v>0</v>
      </c>
      <c r="G90" s="24">
        <v>2</v>
      </c>
      <c r="H90" s="24"/>
      <c r="I90" s="24"/>
      <c r="J90" s="24" t="s">
        <v>15</v>
      </c>
    </row>
    <row r="91" spans="2:10" ht="15" customHeight="1" x14ac:dyDescent="0.35">
      <c r="B91" s="24" t="s">
        <v>94</v>
      </c>
      <c r="C91" s="24" t="s">
        <v>65</v>
      </c>
      <c r="D91" s="24">
        <v>1</v>
      </c>
      <c r="E91" s="24"/>
      <c r="F91" s="24">
        <v>0</v>
      </c>
      <c r="G91" s="24">
        <v>1</v>
      </c>
      <c r="H91" s="24"/>
      <c r="I91" s="24"/>
      <c r="J91" s="24" t="s">
        <v>15</v>
      </c>
    </row>
    <row r="92" spans="2:10" ht="15" customHeight="1" x14ac:dyDescent="0.35">
      <c r="B92" s="24" t="s">
        <v>95</v>
      </c>
      <c r="C92" s="24" t="s">
        <v>61</v>
      </c>
      <c r="D92" s="24">
        <v>1</v>
      </c>
      <c r="E92" s="24"/>
      <c r="F92" s="24">
        <v>0</v>
      </c>
      <c r="G92" s="24">
        <v>1</v>
      </c>
      <c r="H92" s="24"/>
      <c r="I92" s="24"/>
      <c r="J92" s="24" t="s">
        <v>15</v>
      </c>
    </row>
    <row r="93" spans="2:10" ht="15" customHeight="1" x14ac:dyDescent="0.35">
      <c r="B93" s="24" t="s">
        <v>95</v>
      </c>
      <c r="C93" s="24" t="s">
        <v>65</v>
      </c>
      <c r="D93" s="24">
        <v>1</v>
      </c>
      <c r="E93" s="24"/>
      <c r="F93" s="24">
        <v>0</v>
      </c>
      <c r="G93" s="24">
        <v>1</v>
      </c>
      <c r="H93" s="24"/>
      <c r="I93" s="24"/>
      <c r="J93" s="24" t="s">
        <v>15</v>
      </c>
    </row>
    <row r="94" spans="2:10" ht="15" customHeight="1" x14ac:dyDescent="0.35">
      <c r="B94" s="24" t="s">
        <v>96</v>
      </c>
      <c r="C94" s="24" t="s">
        <v>61</v>
      </c>
      <c r="D94" s="24">
        <v>1</v>
      </c>
      <c r="E94" s="24"/>
      <c r="F94" s="24">
        <v>0</v>
      </c>
      <c r="G94" s="24">
        <v>1</v>
      </c>
      <c r="H94" s="24"/>
      <c r="I94" s="24"/>
      <c r="J94" s="24" t="s">
        <v>15</v>
      </c>
    </row>
    <row r="95" spans="2:10" ht="15" customHeight="1" x14ac:dyDescent="0.35">
      <c r="B95" s="24" t="s">
        <v>96</v>
      </c>
      <c r="C95" s="24" t="s">
        <v>63</v>
      </c>
      <c r="D95" s="24">
        <v>1</v>
      </c>
      <c r="E95" s="24"/>
      <c r="F95" s="24">
        <v>0</v>
      </c>
      <c r="G95" s="24">
        <v>1</v>
      </c>
      <c r="H95" s="24"/>
      <c r="I95" s="24"/>
      <c r="J95" s="24" t="s">
        <v>15</v>
      </c>
    </row>
    <row r="96" spans="2:10" ht="15" customHeight="1" x14ac:dyDescent="0.35">
      <c r="B96" s="24" t="s">
        <v>96</v>
      </c>
      <c r="C96" s="24" t="s">
        <v>65</v>
      </c>
      <c r="D96" s="24">
        <v>1</v>
      </c>
      <c r="E96" s="24"/>
      <c r="F96" s="24">
        <v>0</v>
      </c>
      <c r="G96" s="24">
        <v>1</v>
      </c>
      <c r="H96" s="24"/>
      <c r="I96" s="24"/>
      <c r="J96" s="24" t="s">
        <v>15</v>
      </c>
    </row>
    <row r="97" spans="2:10" ht="15" customHeight="1" x14ac:dyDescent="0.35">
      <c r="B97" s="24" t="s">
        <v>97</v>
      </c>
      <c r="C97" s="24" t="s">
        <v>61</v>
      </c>
      <c r="D97" s="24">
        <v>1</v>
      </c>
      <c r="E97" s="24"/>
      <c r="F97" s="24">
        <v>0</v>
      </c>
      <c r="G97" s="24">
        <v>1</v>
      </c>
      <c r="H97" s="24"/>
      <c r="I97" s="24"/>
      <c r="J97" s="24" t="s">
        <v>15</v>
      </c>
    </row>
    <row r="98" spans="2:10" ht="15" customHeight="1" x14ac:dyDescent="0.35">
      <c r="B98" s="24" t="s">
        <v>98</v>
      </c>
      <c r="C98" s="24" t="s">
        <v>61</v>
      </c>
      <c r="D98" s="24">
        <v>56</v>
      </c>
      <c r="E98" s="24"/>
      <c r="F98" s="24">
        <v>0</v>
      </c>
      <c r="G98" s="24">
        <v>56</v>
      </c>
      <c r="H98" s="24"/>
      <c r="I98" s="24"/>
      <c r="J98" s="24" t="s">
        <v>15</v>
      </c>
    </row>
    <row r="99" spans="2:10" ht="15" customHeight="1" x14ac:dyDescent="0.35">
      <c r="B99" s="24" t="s">
        <v>98</v>
      </c>
      <c r="C99" s="24" t="s">
        <v>61</v>
      </c>
      <c r="D99" s="24">
        <v>12</v>
      </c>
      <c r="E99" s="24"/>
      <c r="F99" s="24">
        <v>0</v>
      </c>
      <c r="G99" s="24">
        <v>12</v>
      </c>
      <c r="H99" s="24"/>
      <c r="I99" s="24" t="s">
        <v>80</v>
      </c>
      <c r="J99" s="24" t="s">
        <v>15</v>
      </c>
    </row>
    <row r="100" spans="2:10" ht="15" customHeight="1" x14ac:dyDescent="0.35">
      <c r="B100" s="24" t="s">
        <v>98</v>
      </c>
      <c r="C100" s="24" t="s">
        <v>61</v>
      </c>
      <c r="D100" s="24">
        <v>17</v>
      </c>
      <c r="E100" s="24"/>
      <c r="F100" s="24">
        <v>0</v>
      </c>
      <c r="G100" s="24">
        <v>17</v>
      </c>
      <c r="H100" s="24" t="s">
        <v>80</v>
      </c>
      <c r="I100" s="24"/>
      <c r="J100" s="24" t="s">
        <v>15</v>
      </c>
    </row>
    <row r="101" spans="2:10" ht="15" customHeight="1" x14ac:dyDescent="0.35">
      <c r="B101" s="24" t="s">
        <v>98</v>
      </c>
      <c r="C101" s="24" t="s">
        <v>63</v>
      </c>
      <c r="D101" s="24">
        <v>22</v>
      </c>
      <c r="E101" s="24"/>
      <c r="F101" s="24">
        <v>0</v>
      </c>
      <c r="G101" s="24">
        <v>22</v>
      </c>
      <c r="H101" s="24"/>
      <c r="I101" s="24"/>
      <c r="J101" s="24" t="s">
        <v>15</v>
      </c>
    </row>
    <row r="102" spans="2:10" ht="15" customHeight="1" x14ac:dyDescent="0.35">
      <c r="B102" s="24" t="s">
        <v>98</v>
      </c>
      <c r="C102" s="24" t="s">
        <v>63</v>
      </c>
      <c r="D102" s="24">
        <v>3</v>
      </c>
      <c r="E102" s="24"/>
      <c r="F102" s="24">
        <v>0</v>
      </c>
      <c r="G102" s="24">
        <v>3</v>
      </c>
      <c r="H102" s="24"/>
      <c r="I102" s="24" t="s">
        <v>80</v>
      </c>
      <c r="J102" s="24" t="s">
        <v>15</v>
      </c>
    </row>
    <row r="103" spans="2:10" ht="15" customHeight="1" x14ac:dyDescent="0.35">
      <c r="B103" s="24" t="s">
        <v>98</v>
      </c>
      <c r="C103" s="24" t="s">
        <v>63</v>
      </c>
      <c r="D103" s="24">
        <v>13</v>
      </c>
      <c r="E103" s="24"/>
      <c r="F103" s="24">
        <v>0</v>
      </c>
      <c r="G103" s="24">
        <v>13</v>
      </c>
      <c r="H103" s="24" t="s">
        <v>80</v>
      </c>
      <c r="I103" s="24"/>
      <c r="J103" s="24" t="s">
        <v>15</v>
      </c>
    </row>
    <row r="104" spans="2:10" ht="15" customHeight="1" x14ac:dyDescent="0.35">
      <c r="B104" s="24" t="s">
        <v>98</v>
      </c>
      <c r="C104" s="24" t="s">
        <v>64</v>
      </c>
      <c r="D104" s="24">
        <v>2</v>
      </c>
      <c r="E104" s="24"/>
      <c r="F104" s="24">
        <v>0</v>
      </c>
      <c r="G104" s="24">
        <v>2</v>
      </c>
      <c r="H104" s="24"/>
      <c r="I104" s="24"/>
      <c r="J104" s="24" t="s">
        <v>15</v>
      </c>
    </row>
    <row r="105" spans="2:10" ht="15" customHeight="1" x14ac:dyDescent="0.35">
      <c r="B105" s="24" t="s">
        <v>98</v>
      </c>
      <c r="C105" s="24" t="s">
        <v>64</v>
      </c>
      <c r="D105" s="24">
        <v>1</v>
      </c>
      <c r="E105" s="24"/>
      <c r="F105" s="24">
        <v>0</v>
      </c>
      <c r="G105" s="24">
        <v>1</v>
      </c>
      <c r="H105" s="24" t="s">
        <v>80</v>
      </c>
      <c r="I105" s="24"/>
      <c r="J105" s="24" t="s">
        <v>15</v>
      </c>
    </row>
    <row r="106" spans="2:10" ht="15" customHeight="1" x14ac:dyDescent="0.35">
      <c r="B106" s="24" t="s">
        <v>98</v>
      </c>
      <c r="C106" s="24" t="s">
        <v>65</v>
      </c>
      <c r="D106" s="24">
        <v>11</v>
      </c>
      <c r="E106" s="24"/>
      <c r="F106" s="24">
        <v>0</v>
      </c>
      <c r="G106" s="24">
        <v>11</v>
      </c>
      <c r="H106" s="24"/>
      <c r="I106" s="24"/>
      <c r="J106" s="24" t="s">
        <v>15</v>
      </c>
    </row>
    <row r="107" spans="2:10" ht="15" customHeight="1" x14ac:dyDescent="0.35">
      <c r="B107" s="24" t="s">
        <v>98</v>
      </c>
      <c r="C107" s="24" t="s">
        <v>65</v>
      </c>
      <c r="D107" s="24">
        <v>3</v>
      </c>
      <c r="E107" s="24"/>
      <c r="F107" s="24">
        <v>0</v>
      </c>
      <c r="G107" s="24">
        <v>3</v>
      </c>
      <c r="H107" s="24"/>
      <c r="I107" s="24" t="s">
        <v>80</v>
      </c>
      <c r="J107" s="24" t="s">
        <v>15</v>
      </c>
    </row>
    <row r="108" spans="2:10" ht="15" customHeight="1" x14ac:dyDescent="0.35">
      <c r="B108" s="24" t="s">
        <v>98</v>
      </c>
      <c r="C108" s="24" t="s">
        <v>65</v>
      </c>
      <c r="D108" s="24">
        <v>3</v>
      </c>
      <c r="E108" s="24"/>
      <c r="F108" s="24">
        <v>0</v>
      </c>
      <c r="G108" s="24">
        <v>3</v>
      </c>
      <c r="H108" s="24" t="s">
        <v>80</v>
      </c>
      <c r="I108" s="24"/>
      <c r="J108" s="24" t="s">
        <v>15</v>
      </c>
    </row>
    <row r="109" spans="2:10" ht="15" customHeight="1" x14ac:dyDescent="0.35">
      <c r="B109" s="24" t="s">
        <v>99</v>
      </c>
      <c r="C109" s="24" t="s">
        <v>61</v>
      </c>
      <c r="D109" s="24">
        <v>7</v>
      </c>
      <c r="E109" s="24"/>
      <c r="F109" s="24">
        <v>0</v>
      </c>
      <c r="G109" s="24">
        <v>7</v>
      </c>
      <c r="H109" s="24"/>
      <c r="I109" s="24"/>
      <c r="J109" s="24" t="s">
        <v>15</v>
      </c>
    </row>
    <row r="110" spans="2:10" ht="15" customHeight="1" x14ac:dyDescent="0.35">
      <c r="B110" s="24" t="s">
        <v>99</v>
      </c>
      <c r="C110" s="24" t="s">
        <v>61</v>
      </c>
      <c r="D110" s="24">
        <v>1</v>
      </c>
      <c r="E110" s="24"/>
      <c r="F110" s="24">
        <v>0</v>
      </c>
      <c r="G110" s="24">
        <v>1</v>
      </c>
      <c r="H110" s="24" t="s">
        <v>80</v>
      </c>
      <c r="I110" s="24"/>
      <c r="J110" s="24" t="s">
        <v>15</v>
      </c>
    </row>
    <row r="111" spans="2:10" ht="15" customHeight="1" x14ac:dyDescent="0.35">
      <c r="B111" s="24" t="s">
        <v>99</v>
      </c>
      <c r="C111" s="24" t="s">
        <v>63</v>
      </c>
      <c r="D111" s="24">
        <v>4</v>
      </c>
      <c r="E111" s="24"/>
      <c r="F111" s="24">
        <v>0</v>
      </c>
      <c r="G111" s="24">
        <v>4</v>
      </c>
      <c r="H111" s="24"/>
      <c r="I111" s="24"/>
      <c r="J111" s="24" t="s">
        <v>15</v>
      </c>
    </row>
    <row r="112" spans="2:10" ht="15" customHeight="1" x14ac:dyDescent="0.35">
      <c r="B112" s="24" t="s">
        <v>99</v>
      </c>
      <c r="C112" s="24" t="s">
        <v>63</v>
      </c>
      <c r="D112" s="24">
        <v>1</v>
      </c>
      <c r="E112" s="24"/>
      <c r="F112" s="24">
        <v>0</v>
      </c>
      <c r="G112" s="24">
        <v>1</v>
      </c>
      <c r="H112" s="24" t="s">
        <v>80</v>
      </c>
      <c r="I112" s="24"/>
      <c r="J112" s="24" t="s">
        <v>15</v>
      </c>
    </row>
    <row r="113" spans="2:10" ht="15" customHeight="1" x14ac:dyDescent="0.35">
      <c r="B113" s="24" t="s">
        <v>99</v>
      </c>
      <c r="C113" s="24" t="s">
        <v>65</v>
      </c>
      <c r="D113" s="24">
        <v>1</v>
      </c>
      <c r="E113" s="24"/>
      <c r="F113" s="24">
        <v>0</v>
      </c>
      <c r="G113" s="24">
        <v>1</v>
      </c>
      <c r="H113" s="24"/>
      <c r="I113" s="24"/>
      <c r="J113" s="24" t="s">
        <v>15</v>
      </c>
    </row>
    <row r="114" spans="2:10" ht="15" customHeight="1" x14ac:dyDescent="0.35">
      <c r="B114" s="24" t="s">
        <v>100</v>
      </c>
      <c r="C114" s="24" t="s">
        <v>61</v>
      </c>
      <c r="D114" s="24">
        <v>83</v>
      </c>
      <c r="E114" s="24"/>
      <c r="F114" s="24">
        <v>0</v>
      </c>
      <c r="G114" s="24">
        <v>83</v>
      </c>
      <c r="H114" s="24"/>
      <c r="I114" s="24"/>
      <c r="J114" s="24" t="s">
        <v>15</v>
      </c>
    </row>
    <row r="115" spans="2:10" ht="15" customHeight="1" x14ac:dyDescent="0.35">
      <c r="B115" s="24" t="s">
        <v>100</v>
      </c>
      <c r="C115" s="24" t="s">
        <v>61</v>
      </c>
      <c r="D115" s="24">
        <v>32</v>
      </c>
      <c r="E115" s="24"/>
      <c r="F115" s="24">
        <v>0</v>
      </c>
      <c r="G115" s="24">
        <v>32</v>
      </c>
      <c r="H115" s="24"/>
      <c r="I115" s="24" t="s">
        <v>80</v>
      </c>
      <c r="J115" s="24" t="s">
        <v>15</v>
      </c>
    </row>
    <row r="116" spans="2:10" ht="15" customHeight="1" x14ac:dyDescent="0.35">
      <c r="B116" s="24" t="s">
        <v>100</v>
      </c>
      <c r="C116" s="24" t="s">
        <v>61</v>
      </c>
      <c r="D116" s="24">
        <v>19</v>
      </c>
      <c r="E116" s="24"/>
      <c r="F116" s="24">
        <v>0</v>
      </c>
      <c r="G116" s="24">
        <v>19</v>
      </c>
      <c r="H116" s="24" t="s">
        <v>80</v>
      </c>
      <c r="I116" s="24"/>
      <c r="J116" s="24" t="s">
        <v>15</v>
      </c>
    </row>
    <row r="117" spans="2:10" ht="15" customHeight="1" x14ac:dyDescent="0.35">
      <c r="B117" s="24" t="s">
        <v>100</v>
      </c>
      <c r="C117" s="24" t="s">
        <v>61</v>
      </c>
      <c r="D117" s="24">
        <v>6</v>
      </c>
      <c r="E117" s="24"/>
      <c r="F117" s="24">
        <v>0</v>
      </c>
      <c r="G117" s="24">
        <v>6</v>
      </c>
      <c r="H117" s="24" t="s">
        <v>80</v>
      </c>
      <c r="I117" s="24" t="s">
        <v>80</v>
      </c>
      <c r="J117" s="24" t="s">
        <v>15</v>
      </c>
    </row>
    <row r="118" spans="2:10" ht="15" customHeight="1" x14ac:dyDescent="0.35">
      <c r="B118" s="24" t="s">
        <v>100</v>
      </c>
      <c r="C118" s="24" t="s">
        <v>63</v>
      </c>
      <c r="D118" s="24">
        <v>38</v>
      </c>
      <c r="E118" s="24"/>
      <c r="F118" s="24">
        <v>0</v>
      </c>
      <c r="G118" s="24">
        <v>38</v>
      </c>
      <c r="H118" s="24"/>
      <c r="I118" s="24"/>
      <c r="J118" s="24" t="s">
        <v>15</v>
      </c>
    </row>
    <row r="119" spans="2:10" ht="15" customHeight="1" x14ac:dyDescent="0.35">
      <c r="B119" s="24" t="s">
        <v>100</v>
      </c>
      <c r="C119" s="24" t="s">
        <v>63</v>
      </c>
      <c r="D119" s="24">
        <v>13</v>
      </c>
      <c r="E119" s="24"/>
      <c r="F119" s="24">
        <v>0</v>
      </c>
      <c r="G119" s="24">
        <v>13</v>
      </c>
      <c r="H119" s="24"/>
      <c r="I119" s="24" t="s">
        <v>80</v>
      </c>
      <c r="J119" s="24" t="s">
        <v>15</v>
      </c>
    </row>
    <row r="120" spans="2:10" ht="15" customHeight="1" x14ac:dyDescent="0.35">
      <c r="B120" s="24" t="s">
        <v>100</v>
      </c>
      <c r="C120" s="24" t="s">
        <v>63</v>
      </c>
      <c r="D120" s="24">
        <v>13</v>
      </c>
      <c r="E120" s="24"/>
      <c r="F120" s="24">
        <v>0</v>
      </c>
      <c r="G120" s="24">
        <v>13</v>
      </c>
      <c r="H120" s="24" t="s">
        <v>80</v>
      </c>
      <c r="I120" s="24"/>
      <c r="J120" s="24" t="s">
        <v>15</v>
      </c>
    </row>
    <row r="121" spans="2:10" ht="15" customHeight="1" x14ac:dyDescent="0.35">
      <c r="B121" s="24" t="s">
        <v>100</v>
      </c>
      <c r="C121" s="24" t="s">
        <v>63</v>
      </c>
      <c r="D121" s="24">
        <v>3</v>
      </c>
      <c r="E121" s="24"/>
      <c r="F121" s="24">
        <v>0</v>
      </c>
      <c r="G121" s="24">
        <v>3</v>
      </c>
      <c r="H121" s="24" t="s">
        <v>80</v>
      </c>
      <c r="I121" s="24" t="s">
        <v>80</v>
      </c>
      <c r="J121" s="24" t="s">
        <v>15</v>
      </c>
    </row>
    <row r="122" spans="2:10" ht="15" customHeight="1" x14ac:dyDescent="0.35">
      <c r="B122" s="24" t="s">
        <v>100</v>
      </c>
      <c r="C122" s="24" t="s">
        <v>64</v>
      </c>
      <c r="D122" s="24">
        <v>3</v>
      </c>
      <c r="E122" s="24"/>
      <c r="F122" s="24">
        <v>0</v>
      </c>
      <c r="G122" s="24">
        <v>3</v>
      </c>
      <c r="H122" s="24"/>
      <c r="I122" s="24"/>
      <c r="J122" s="24" t="s">
        <v>15</v>
      </c>
    </row>
    <row r="123" spans="2:10" ht="15" customHeight="1" x14ac:dyDescent="0.35">
      <c r="B123" s="24" t="s">
        <v>100</v>
      </c>
      <c r="C123" s="24" t="s">
        <v>64</v>
      </c>
      <c r="D123" s="24">
        <v>1</v>
      </c>
      <c r="E123" s="24"/>
      <c r="F123" s="24">
        <v>0</v>
      </c>
      <c r="G123" s="24">
        <v>1</v>
      </c>
      <c r="H123" s="24"/>
      <c r="I123" s="24" t="s">
        <v>80</v>
      </c>
      <c r="J123" s="24" t="s">
        <v>15</v>
      </c>
    </row>
    <row r="124" spans="2:10" ht="15" customHeight="1" x14ac:dyDescent="0.35">
      <c r="B124" s="24" t="s">
        <v>100</v>
      </c>
      <c r="C124" s="24" t="s">
        <v>64</v>
      </c>
      <c r="D124" s="24">
        <v>3</v>
      </c>
      <c r="E124" s="24"/>
      <c r="F124" s="24">
        <v>0</v>
      </c>
      <c r="G124" s="24">
        <v>3</v>
      </c>
      <c r="H124" s="24" t="s">
        <v>80</v>
      </c>
      <c r="I124" s="24"/>
      <c r="J124" s="24" t="s">
        <v>15</v>
      </c>
    </row>
    <row r="125" spans="2:10" ht="15" customHeight="1" x14ac:dyDescent="0.35">
      <c r="B125" s="24" t="s">
        <v>100</v>
      </c>
      <c r="C125" s="24" t="s">
        <v>66</v>
      </c>
      <c r="D125" s="24">
        <v>1</v>
      </c>
      <c r="E125" s="24"/>
      <c r="F125" s="24">
        <v>0</v>
      </c>
      <c r="G125" s="24">
        <v>1</v>
      </c>
      <c r="H125" s="24"/>
      <c r="I125" s="24"/>
      <c r="J125" s="24" t="s">
        <v>15</v>
      </c>
    </row>
    <row r="126" spans="2:10" ht="15" customHeight="1" x14ac:dyDescent="0.35">
      <c r="B126" s="24" t="s">
        <v>100</v>
      </c>
      <c r="C126" s="24" t="s">
        <v>65</v>
      </c>
      <c r="D126" s="24">
        <v>12</v>
      </c>
      <c r="E126" s="24"/>
      <c r="F126" s="24">
        <v>0</v>
      </c>
      <c r="G126" s="24">
        <v>12</v>
      </c>
      <c r="H126" s="24"/>
      <c r="I126" s="24"/>
      <c r="J126" s="24" t="s">
        <v>15</v>
      </c>
    </row>
    <row r="127" spans="2:10" ht="15" customHeight="1" x14ac:dyDescent="0.35">
      <c r="B127" s="24" t="s">
        <v>100</v>
      </c>
      <c r="C127" s="24" t="s">
        <v>65</v>
      </c>
      <c r="D127" s="24">
        <v>5</v>
      </c>
      <c r="E127" s="24"/>
      <c r="F127" s="24">
        <v>0</v>
      </c>
      <c r="G127" s="24">
        <v>5</v>
      </c>
      <c r="H127" s="24"/>
      <c r="I127" s="24" t="s">
        <v>80</v>
      </c>
      <c r="J127" s="24" t="s">
        <v>15</v>
      </c>
    </row>
    <row r="128" spans="2:10" ht="15" customHeight="1" x14ac:dyDescent="0.35">
      <c r="B128" s="24" t="s">
        <v>100</v>
      </c>
      <c r="C128" s="24" t="s">
        <v>65</v>
      </c>
      <c r="D128" s="24">
        <v>4</v>
      </c>
      <c r="E128" s="24"/>
      <c r="F128" s="24">
        <v>0</v>
      </c>
      <c r="G128" s="24">
        <v>4</v>
      </c>
      <c r="H128" s="24" t="s">
        <v>80</v>
      </c>
      <c r="I128" s="24"/>
      <c r="J128" s="24" t="s">
        <v>15</v>
      </c>
    </row>
    <row r="129" spans="2:10" ht="15" customHeight="1" x14ac:dyDescent="0.35">
      <c r="B129" s="24" t="s">
        <v>100</v>
      </c>
      <c r="C129" s="24" t="s">
        <v>65</v>
      </c>
      <c r="D129" s="24">
        <v>1</v>
      </c>
      <c r="E129" s="24"/>
      <c r="F129" s="24">
        <v>0</v>
      </c>
      <c r="G129" s="24">
        <v>1</v>
      </c>
      <c r="H129" s="24" t="s">
        <v>80</v>
      </c>
      <c r="I129" s="24" t="s">
        <v>80</v>
      </c>
      <c r="J129" s="24" t="s">
        <v>15</v>
      </c>
    </row>
    <row r="130" spans="2:10" ht="15" customHeight="1" x14ac:dyDescent="0.35">
      <c r="B130" s="24" t="s">
        <v>101</v>
      </c>
      <c r="C130" s="24" t="s">
        <v>61</v>
      </c>
      <c r="D130" s="24">
        <v>20</v>
      </c>
      <c r="E130" s="24"/>
      <c r="F130" s="24">
        <v>0</v>
      </c>
      <c r="G130" s="24">
        <v>20</v>
      </c>
      <c r="H130" s="24"/>
      <c r="I130" s="24"/>
      <c r="J130" s="24" t="s">
        <v>15</v>
      </c>
    </row>
    <row r="131" spans="2:10" ht="15" customHeight="1" x14ac:dyDescent="0.35">
      <c r="B131" s="24" t="s">
        <v>101</v>
      </c>
      <c r="C131" s="24" t="s">
        <v>61</v>
      </c>
      <c r="D131" s="24">
        <v>6</v>
      </c>
      <c r="E131" s="24"/>
      <c r="F131" s="24">
        <v>0</v>
      </c>
      <c r="G131" s="24">
        <v>6</v>
      </c>
      <c r="H131" s="24" t="s">
        <v>80</v>
      </c>
      <c r="I131" s="24"/>
      <c r="J131" s="24" t="s">
        <v>15</v>
      </c>
    </row>
    <row r="132" spans="2:10" ht="15" customHeight="1" x14ac:dyDescent="0.35">
      <c r="B132" s="24" t="s">
        <v>101</v>
      </c>
      <c r="C132" s="24" t="s">
        <v>63</v>
      </c>
      <c r="D132" s="24">
        <v>13</v>
      </c>
      <c r="E132" s="24"/>
      <c r="F132" s="24">
        <v>0</v>
      </c>
      <c r="G132" s="24">
        <v>13</v>
      </c>
      <c r="H132" s="24"/>
      <c r="I132" s="24"/>
      <c r="J132" s="24" t="s">
        <v>15</v>
      </c>
    </row>
    <row r="133" spans="2:10" ht="15" customHeight="1" x14ac:dyDescent="0.35">
      <c r="B133" s="24" t="s">
        <v>101</v>
      </c>
      <c r="C133" s="24" t="s">
        <v>63</v>
      </c>
      <c r="D133" s="24">
        <v>5</v>
      </c>
      <c r="E133" s="24"/>
      <c r="F133" s="24">
        <v>0</v>
      </c>
      <c r="G133" s="24">
        <v>5</v>
      </c>
      <c r="H133" s="24" t="s">
        <v>80</v>
      </c>
      <c r="I133" s="24"/>
      <c r="J133" s="24" t="s">
        <v>15</v>
      </c>
    </row>
    <row r="134" spans="2:10" ht="15" customHeight="1" x14ac:dyDescent="0.35">
      <c r="B134" s="24" t="s">
        <v>101</v>
      </c>
      <c r="C134" s="24" t="s">
        <v>64</v>
      </c>
      <c r="D134" s="24">
        <v>2</v>
      </c>
      <c r="E134" s="24"/>
      <c r="F134" s="24">
        <v>0</v>
      </c>
      <c r="G134" s="24">
        <v>2</v>
      </c>
      <c r="H134" s="24"/>
      <c r="I134" s="24"/>
      <c r="J134" s="24" t="s">
        <v>15</v>
      </c>
    </row>
    <row r="135" spans="2:10" ht="15" customHeight="1" x14ac:dyDescent="0.35">
      <c r="B135" s="24" t="s">
        <v>101</v>
      </c>
      <c r="C135" s="24" t="s">
        <v>65</v>
      </c>
      <c r="D135" s="24">
        <v>6</v>
      </c>
      <c r="E135" s="24"/>
      <c r="F135" s="24">
        <v>0</v>
      </c>
      <c r="G135" s="24">
        <v>6</v>
      </c>
      <c r="H135" s="24"/>
      <c r="I135" s="24"/>
      <c r="J135" s="24" t="s">
        <v>15</v>
      </c>
    </row>
    <row r="136" spans="2:10" ht="15" customHeight="1" x14ac:dyDescent="0.35">
      <c r="B136" s="24" t="s">
        <v>101</v>
      </c>
      <c r="C136" s="24" t="s">
        <v>65</v>
      </c>
      <c r="D136" s="24">
        <v>2</v>
      </c>
      <c r="E136" s="24"/>
      <c r="F136" s="24">
        <v>0</v>
      </c>
      <c r="G136" s="24">
        <v>2</v>
      </c>
      <c r="H136" s="24" t="s">
        <v>80</v>
      </c>
      <c r="I136" s="24"/>
      <c r="J136" s="24" t="s">
        <v>15</v>
      </c>
    </row>
    <row r="137" spans="2:10" ht="15" customHeight="1" x14ac:dyDescent="0.35">
      <c r="B137" s="24" t="s">
        <v>102</v>
      </c>
      <c r="C137" s="24" t="s">
        <v>61</v>
      </c>
      <c r="D137" s="24">
        <v>1</v>
      </c>
      <c r="E137" s="24"/>
      <c r="F137" s="24">
        <v>0</v>
      </c>
      <c r="G137" s="24">
        <v>1</v>
      </c>
      <c r="H137" s="24"/>
      <c r="I137" s="24"/>
      <c r="J137" s="24" t="s">
        <v>15</v>
      </c>
    </row>
    <row r="138" spans="2:10" ht="15" customHeight="1" x14ac:dyDescent="0.35">
      <c r="B138" s="24" t="s">
        <v>103</v>
      </c>
      <c r="C138" s="24" t="s">
        <v>61</v>
      </c>
      <c r="D138" s="24">
        <v>3</v>
      </c>
      <c r="E138" s="24"/>
      <c r="F138" s="24">
        <v>0</v>
      </c>
      <c r="G138" s="24">
        <v>3</v>
      </c>
      <c r="H138" s="24"/>
      <c r="I138" s="24"/>
      <c r="J138" s="24" t="s">
        <v>15</v>
      </c>
    </row>
    <row r="139" spans="2:10" ht="15" customHeight="1" x14ac:dyDescent="0.35">
      <c r="B139" s="24" t="s">
        <v>103</v>
      </c>
      <c r="C139" s="24" t="s">
        <v>63</v>
      </c>
      <c r="D139" s="24">
        <v>1</v>
      </c>
      <c r="E139" s="24"/>
      <c r="F139" s="24">
        <v>0</v>
      </c>
      <c r="G139" s="24">
        <v>1</v>
      </c>
      <c r="H139" s="24"/>
      <c r="I139" s="24"/>
      <c r="J139" s="24" t="s">
        <v>15</v>
      </c>
    </row>
    <row r="140" spans="2:10" ht="15" customHeight="1" x14ac:dyDescent="0.35">
      <c r="B140" s="24" t="s">
        <v>103</v>
      </c>
      <c r="C140" s="24" t="s">
        <v>65</v>
      </c>
      <c r="D140" s="24">
        <v>1</v>
      </c>
      <c r="E140" s="24"/>
      <c r="F140" s="24">
        <v>0</v>
      </c>
      <c r="G140" s="24">
        <v>1</v>
      </c>
      <c r="H140" s="24"/>
      <c r="I140" s="24"/>
      <c r="J140" s="24" t="s">
        <v>15</v>
      </c>
    </row>
    <row r="141" spans="2:10" ht="15" customHeight="1" x14ac:dyDescent="0.35">
      <c r="B141" s="24" t="s">
        <v>104</v>
      </c>
      <c r="C141" s="24" t="s">
        <v>61</v>
      </c>
      <c r="D141" s="24">
        <v>1</v>
      </c>
      <c r="E141" s="24"/>
      <c r="F141" s="24">
        <v>0</v>
      </c>
      <c r="G141" s="24">
        <v>1</v>
      </c>
      <c r="H141" s="24"/>
      <c r="I141" s="24"/>
      <c r="J141" s="24" t="s">
        <v>15</v>
      </c>
    </row>
    <row r="142" spans="2:10" ht="15" customHeight="1" x14ac:dyDescent="0.35">
      <c r="B142" s="24" t="s">
        <v>104</v>
      </c>
      <c r="C142" s="24" t="s">
        <v>61</v>
      </c>
      <c r="D142" s="24">
        <v>4</v>
      </c>
      <c r="E142" s="24"/>
      <c r="F142" s="24">
        <v>0</v>
      </c>
      <c r="G142" s="24">
        <v>4</v>
      </c>
      <c r="H142" s="24" t="s">
        <v>80</v>
      </c>
      <c r="I142" s="24"/>
      <c r="J142" s="24" t="s">
        <v>15</v>
      </c>
    </row>
    <row r="143" spans="2:10" ht="15" customHeight="1" x14ac:dyDescent="0.35">
      <c r="B143" s="24" t="s">
        <v>104</v>
      </c>
      <c r="C143" s="24" t="s">
        <v>63</v>
      </c>
      <c r="D143" s="24">
        <v>2</v>
      </c>
      <c r="E143" s="24"/>
      <c r="F143" s="24">
        <v>0</v>
      </c>
      <c r="G143" s="24">
        <v>2</v>
      </c>
      <c r="H143" s="24" t="s">
        <v>80</v>
      </c>
      <c r="I143" s="24"/>
      <c r="J143" s="24" t="s">
        <v>15</v>
      </c>
    </row>
    <row r="144" spans="2:10" ht="15" customHeight="1" x14ac:dyDescent="0.35">
      <c r="B144" s="24" t="s">
        <v>104</v>
      </c>
      <c r="C144" s="24" t="s">
        <v>65</v>
      </c>
      <c r="D144" s="24">
        <v>1</v>
      </c>
      <c r="E144" s="24"/>
      <c r="F144" s="24">
        <v>0</v>
      </c>
      <c r="G144" s="24">
        <v>1</v>
      </c>
      <c r="H144" s="24"/>
      <c r="I144" s="24"/>
      <c r="J144" s="24" t="s">
        <v>15</v>
      </c>
    </row>
    <row r="145" spans="2:10" ht="15" customHeight="1" x14ac:dyDescent="0.35">
      <c r="B145" s="24" t="s">
        <v>105</v>
      </c>
      <c r="C145" s="24" t="s">
        <v>61</v>
      </c>
      <c r="D145" s="24">
        <v>1</v>
      </c>
      <c r="E145" s="24"/>
      <c r="F145" s="24">
        <v>0</v>
      </c>
      <c r="G145" s="24">
        <v>1</v>
      </c>
      <c r="H145" s="24"/>
      <c r="I145" s="24"/>
      <c r="J145" s="24" t="s">
        <v>15</v>
      </c>
    </row>
    <row r="146" spans="2:10" ht="15" customHeight="1" x14ac:dyDescent="0.35">
      <c r="B146" s="24" t="s">
        <v>105</v>
      </c>
      <c r="C146" s="24" t="s">
        <v>65</v>
      </c>
      <c r="D146" s="24">
        <v>1</v>
      </c>
      <c r="E146" s="24"/>
      <c r="F146" s="24">
        <v>0</v>
      </c>
      <c r="G146" s="24">
        <v>1</v>
      </c>
      <c r="H146" s="24"/>
      <c r="I146" s="24"/>
      <c r="J146" s="24" t="s">
        <v>15</v>
      </c>
    </row>
    <row r="147" spans="2:10" ht="15" customHeight="1" x14ac:dyDescent="0.35">
      <c r="B147" s="24" t="s">
        <v>106</v>
      </c>
      <c r="C147" s="24" t="s">
        <v>61</v>
      </c>
      <c r="D147" s="24">
        <v>3</v>
      </c>
      <c r="E147" s="24"/>
      <c r="F147" s="24">
        <v>0</v>
      </c>
      <c r="G147" s="24">
        <v>3</v>
      </c>
      <c r="H147" s="24"/>
      <c r="I147" s="24"/>
      <c r="J147" s="24" t="s">
        <v>15</v>
      </c>
    </row>
    <row r="148" spans="2:10" ht="15" customHeight="1" x14ac:dyDescent="0.35">
      <c r="B148" s="24" t="s">
        <v>106</v>
      </c>
      <c r="C148" s="24" t="s">
        <v>61</v>
      </c>
      <c r="D148" s="24">
        <v>1</v>
      </c>
      <c r="E148" s="24"/>
      <c r="F148" s="24">
        <v>0</v>
      </c>
      <c r="G148" s="24">
        <v>1</v>
      </c>
      <c r="H148" s="24" t="s">
        <v>80</v>
      </c>
      <c r="I148" s="24"/>
      <c r="J148" s="24" t="s">
        <v>15</v>
      </c>
    </row>
    <row r="149" spans="2:10" ht="15" customHeight="1" x14ac:dyDescent="0.35">
      <c r="B149" s="24" t="s">
        <v>106</v>
      </c>
      <c r="C149" s="24" t="s">
        <v>63</v>
      </c>
      <c r="D149" s="24">
        <v>3</v>
      </c>
      <c r="E149" s="24"/>
      <c r="F149" s="24">
        <v>0</v>
      </c>
      <c r="G149" s="24">
        <v>3</v>
      </c>
      <c r="H149" s="24"/>
      <c r="I149" s="24"/>
      <c r="J149" s="24" t="s">
        <v>15</v>
      </c>
    </row>
    <row r="150" spans="2:10" ht="15" customHeight="1" x14ac:dyDescent="0.35">
      <c r="B150" s="24" t="s">
        <v>106</v>
      </c>
      <c r="C150" s="24" t="s">
        <v>65</v>
      </c>
      <c r="D150" s="24">
        <v>2</v>
      </c>
      <c r="E150" s="24"/>
      <c r="F150" s="24">
        <v>0</v>
      </c>
      <c r="G150" s="24">
        <v>2</v>
      </c>
      <c r="H150" s="24"/>
      <c r="I150" s="24"/>
      <c r="J150" s="24" t="s">
        <v>15</v>
      </c>
    </row>
    <row r="151" spans="2:10" ht="15" customHeight="1" x14ac:dyDescent="0.35">
      <c r="B151" s="24" t="s">
        <v>107</v>
      </c>
      <c r="C151" s="24" t="s">
        <v>61</v>
      </c>
      <c r="D151" s="24">
        <v>2</v>
      </c>
      <c r="E151" s="24"/>
      <c r="F151" s="24">
        <v>0</v>
      </c>
      <c r="G151" s="24">
        <v>2</v>
      </c>
      <c r="H151" s="24"/>
      <c r="I151" s="24"/>
      <c r="J151" s="24" t="s">
        <v>15</v>
      </c>
    </row>
    <row r="152" spans="2:10" ht="15" customHeight="1" x14ac:dyDescent="0.35">
      <c r="B152" s="24" t="s">
        <v>107</v>
      </c>
      <c r="C152" s="24" t="s">
        <v>63</v>
      </c>
      <c r="D152" s="24">
        <v>1</v>
      </c>
      <c r="E152" s="24"/>
      <c r="F152" s="24">
        <v>0</v>
      </c>
      <c r="G152" s="24">
        <v>1</v>
      </c>
      <c r="H152" s="24"/>
      <c r="I152" s="24"/>
      <c r="J152" s="24" t="s">
        <v>15</v>
      </c>
    </row>
    <row r="153" spans="2:10" ht="15" customHeight="1" x14ac:dyDescent="0.35">
      <c r="B153" s="24" t="s">
        <v>108</v>
      </c>
      <c r="C153" s="24" t="s">
        <v>61</v>
      </c>
      <c r="D153" s="24">
        <v>2</v>
      </c>
      <c r="E153" s="24"/>
      <c r="F153" s="24">
        <v>0</v>
      </c>
      <c r="G153" s="24">
        <v>2</v>
      </c>
      <c r="H153" s="24"/>
      <c r="I153" s="24"/>
      <c r="J153" s="24" t="s">
        <v>15</v>
      </c>
    </row>
    <row r="154" spans="2:10" ht="15" customHeight="1" x14ac:dyDescent="0.35">
      <c r="B154" s="24" t="s">
        <v>108</v>
      </c>
      <c r="C154" s="24" t="s">
        <v>63</v>
      </c>
      <c r="D154" s="24">
        <v>1</v>
      </c>
      <c r="E154" s="24"/>
      <c r="F154" s="24">
        <v>0</v>
      </c>
      <c r="G154" s="24">
        <v>1</v>
      </c>
      <c r="H154" s="24"/>
      <c r="I154" s="24"/>
      <c r="J154" s="24" t="s">
        <v>15</v>
      </c>
    </row>
    <row r="155" spans="2:10" ht="15" customHeight="1" x14ac:dyDescent="0.35">
      <c r="B155" s="24" t="s">
        <v>109</v>
      </c>
      <c r="C155" s="24" t="s">
        <v>61</v>
      </c>
      <c r="D155" s="24">
        <v>2</v>
      </c>
      <c r="E155" s="24"/>
      <c r="F155" s="24">
        <v>0</v>
      </c>
      <c r="G155" s="24">
        <v>2</v>
      </c>
      <c r="H155" s="24"/>
      <c r="I155" s="24"/>
      <c r="J155" s="24" t="s">
        <v>15</v>
      </c>
    </row>
    <row r="156" spans="2:10" ht="15" customHeight="1" x14ac:dyDescent="0.35">
      <c r="B156" s="24" t="s">
        <v>109</v>
      </c>
      <c r="C156" s="24" t="s">
        <v>64</v>
      </c>
      <c r="D156" s="24">
        <v>1</v>
      </c>
      <c r="E156" s="24"/>
      <c r="F156" s="24">
        <v>0</v>
      </c>
      <c r="G156" s="24">
        <v>1</v>
      </c>
      <c r="H156" s="24"/>
      <c r="I156" s="24"/>
      <c r="J156" s="24" t="s">
        <v>15</v>
      </c>
    </row>
    <row r="157" spans="2:10" ht="15" customHeight="1" x14ac:dyDescent="0.35">
      <c r="B157" s="24" t="s">
        <v>109</v>
      </c>
      <c r="C157" s="24" t="s">
        <v>66</v>
      </c>
      <c r="D157" s="24">
        <v>1</v>
      </c>
      <c r="E157" s="24"/>
      <c r="F157" s="24">
        <v>0</v>
      </c>
      <c r="G157" s="24">
        <v>1</v>
      </c>
      <c r="H157" s="24"/>
      <c r="I157" s="24"/>
      <c r="J157" s="24" t="s">
        <v>15</v>
      </c>
    </row>
    <row r="158" spans="2:10" ht="15" customHeight="1" x14ac:dyDescent="0.35">
      <c r="B158" s="24" t="s">
        <v>110</v>
      </c>
      <c r="C158" s="24" t="s">
        <v>61</v>
      </c>
      <c r="D158" s="24">
        <v>3</v>
      </c>
      <c r="E158" s="24"/>
      <c r="F158" s="24">
        <v>0</v>
      </c>
      <c r="G158" s="24">
        <v>3</v>
      </c>
      <c r="H158" s="24"/>
      <c r="I158" s="24"/>
      <c r="J158" s="24" t="s">
        <v>15</v>
      </c>
    </row>
    <row r="159" spans="2:10" ht="15" customHeight="1" x14ac:dyDescent="0.35">
      <c r="B159" s="24" t="s">
        <v>110</v>
      </c>
      <c r="C159" s="24" t="s">
        <v>63</v>
      </c>
      <c r="D159" s="24">
        <v>1</v>
      </c>
      <c r="E159" s="24"/>
      <c r="F159" s="24">
        <v>0</v>
      </c>
      <c r="G159" s="24">
        <v>1</v>
      </c>
      <c r="H159" s="24"/>
      <c r="I159" s="24"/>
      <c r="J159" s="24" t="s">
        <v>15</v>
      </c>
    </row>
    <row r="160" spans="2:10" ht="15" customHeight="1" x14ac:dyDescent="0.35">
      <c r="B160" s="24" t="s">
        <v>110</v>
      </c>
      <c r="C160" s="24" t="s">
        <v>65</v>
      </c>
      <c r="D160" s="24">
        <v>1</v>
      </c>
      <c r="E160" s="24"/>
      <c r="F160" s="24">
        <v>0</v>
      </c>
      <c r="G160" s="24">
        <v>1</v>
      </c>
      <c r="H160" s="24"/>
      <c r="I160" s="24"/>
      <c r="J160" s="24" t="s">
        <v>15</v>
      </c>
    </row>
    <row r="161" spans="1:10" ht="15" customHeight="1" x14ac:dyDescent="0.35">
      <c r="B161" s="24" t="s">
        <v>111</v>
      </c>
      <c r="C161" s="24" t="s">
        <v>61</v>
      </c>
      <c r="D161" s="24">
        <v>2</v>
      </c>
      <c r="E161" s="24"/>
      <c r="F161" s="24">
        <v>0</v>
      </c>
      <c r="G161" s="24">
        <v>2</v>
      </c>
      <c r="H161" s="24"/>
      <c r="I161" s="24"/>
      <c r="J161" s="24" t="s">
        <v>15</v>
      </c>
    </row>
    <row r="162" spans="1:10" ht="15" customHeight="1" x14ac:dyDescent="0.35">
      <c r="B162" s="24" t="s">
        <v>112</v>
      </c>
      <c r="C162" s="24" t="s">
        <v>61</v>
      </c>
      <c r="D162" s="24">
        <v>4</v>
      </c>
      <c r="E162" s="24"/>
      <c r="F162" s="24">
        <v>0</v>
      </c>
      <c r="G162" s="24">
        <v>4</v>
      </c>
      <c r="H162" s="24"/>
      <c r="I162" s="24"/>
      <c r="J162" s="24" t="s">
        <v>15</v>
      </c>
    </row>
    <row r="163" spans="1:10" ht="15" customHeight="1" x14ac:dyDescent="0.35">
      <c r="B163" s="24" t="s">
        <v>112</v>
      </c>
      <c r="C163" s="24" t="s">
        <v>61</v>
      </c>
      <c r="D163" s="24">
        <v>1</v>
      </c>
      <c r="E163" s="24"/>
      <c r="F163" s="24">
        <v>0</v>
      </c>
      <c r="G163" s="24">
        <v>1</v>
      </c>
      <c r="H163" s="24"/>
      <c r="I163" s="24" t="s">
        <v>80</v>
      </c>
      <c r="J163" s="24" t="s">
        <v>15</v>
      </c>
    </row>
    <row r="164" spans="1:10" ht="15" customHeight="1" x14ac:dyDescent="0.35">
      <c r="B164" s="24" t="s">
        <v>112</v>
      </c>
      <c r="C164" s="24" t="s">
        <v>61</v>
      </c>
      <c r="D164" s="24">
        <v>3</v>
      </c>
      <c r="E164" s="24"/>
      <c r="F164" s="24">
        <v>0</v>
      </c>
      <c r="G164" s="24">
        <v>3</v>
      </c>
      <c r="H164" s="24" t="s">
        <v>80</v>
      </c>
      <c r="I164" s="24"/>
      <c r="J164" s="24" t="s">
        <v>15</v>
      </c>
    </row>
    <row r="165" spans="1:10" ht="15" customHeight="1" x14ac:dyDescent="0.35">
      <c r="B165" s="24" t="s">
        <v>112</v>
      </c>
      <c r="C165" s="24" t="s">
        <v>61</v>
      </c>
      <c r="D165" s="24">
        <v>1</v>
      </c>
      <c r="E165" s="24"/>
      <c r="F165" s="24">
        <v>0</v>
      </c>
      <c r="G165" s="24">
        <v>1</v>
      </c>
      <c r="H165" s="24" t="s">
        <v>80</v>
      </c>
      <c r="I165" s="24" t="s">
        <v>80</v>
      </c>
      <c r="J165" s="24" t="s">
        <v>15</v>
      </c>
    </row>
    <row r="166" spans="1:10" ht="15" customHeight="1" x14ac:dyDescent="0.35">
      <c r="B166" s="24" t="s">
        <v>112</v>
      </c>
      <c r="C166" s="24" t="s">
        <v>63</v>
      </c>
      <c r="D166" s="24">
        <v>1</v>
      </c>
      <c r="E166" s="24"/>
      <c r="F166" s="24">
        <v>0</v>
      </c>
      <c r="G166" s="24">
        <v>1</v>
      </c>
      <c r="H166" s="24"/>
      <c r="I166" s="24"/>
      <c r="J166" s="24" t="s">
        <v>15</v>
      </c>
    </row>
    <row r="167" spans="1:10" ht="15" customHeight="1" x14ac:dyDescent="0.35">
      <c r="B167" s="24" t="s">
        <v>112</v>
      </c>
      <c r="C167" s="24" t="s">
        <v>63</v>
      </c>
      <c r="D167" s="24">
        <v>1</v>
      </c>
      <c r="E167" s="24"/>
      <c r="F167" s="24">
        <v>0</v>
      </c>
      <c r="G167" s="24">
        <v>1</v>
      </c>
      <c r="H167" s="24"/>
      <c r="I167" s="24" t="s">
        <v>80</v>
      </c>
      <c r="J167" s="24" t="s">
        <v>15</v>
      </c>
    </row>
    <row r="168" spans="1:10" ht="15" customHeight="1" x14ac:dyDescent="0.35">
      <c r="B168" s="24" t="s">
        <v>112</v>
      </c>
      <c r="C168" s="24" t="s">
        <v>63</v>
      </c>
      <c r="D168" s="24">
        <v>2</v>
      </c>
      <c r="E168" s="24"/>
      <c r="F168" s="24">
        <v>0</v>
      </c>
      <c r="G168" s="24">
        <v>2</v>
      </c>
      <c r="H168" s="24" t="s">
        <v>80</v>
      </c>
      <c r="I168" s="24"/>
      <c r="J168" s="24" t="s">
        <v>15</v>
      </c>
    </row>
    <row r="169" spans="1:10" ht="15" customHeight="1" x14ac:dyDescent="0.35">
      <c r="B169" s="24" t="s">
        <v>112</v>
      </c>
      <c r="C169" s="24" t="s">
        <v>65</v>
      </c>
      <c r="D169" s="24">
        <v>2</v>
      </c>
      <c r="E169" s="24"/>
      <c r="F169" s="24">
        <v>0</v>
      </c>
      <c r="G169" s="24">
        <v>2</v>
      </c>
      <c r="H169" s="24"/>
      <c r="I169" s="24"/>
      <c r="J169" s="24" t="s">
        <v>15</v>
      </c>
    </row>
    <row r="170" spans="1:10" ht="15" customHeight="1" x14ac:dyDescent="0.35"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35">
      <c r="A171" s="12"/>
      <c r="B171" s="16"/>
      <c r="C171" s="16" t="s">
        <v>39</v>
      </c>
      <c r="D171" s="16">
        <f>SUM(D3:D169)</f>
        <v>1083</v>
      </c>
      <c r="E171" s="16"/>
      <c r="F171" s="16"/>
      <c r="G171" s="16">
        <f>SUM(G3:G169)</f>
        <v>1083</v>
      </c>
      <c r="H171" s="16"/>
      <c r="I171" s="16"/>
      <c r="J171" s="16"/>
    </row>
    <row r="175" spans="1:10" x14ac:dyDescent="0.35">
      <c r="A175" s="5" t="s">
        <v>69</v>
      </c>
    </row>
  </sheetData>
  <sortState ref="A3:J158">
    <sortCondition ref="B3:B158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9"/>
  <sheetViews>
    <sheetView tabSelected="1" topLeftCell="A2" workbookViewId="0">
      <selection activeCell="E31" sqref="E31"/>
    </sheetView>
  </sheetViews>
  <sheetFormatPr defaultColWidth="9.1796875" defaultRowHeight="14.5" x14ac:dyDescent="0.35"/>
  <cols>
    <col min="1" max="6" width="25" style="1" customWidth="1"/>
    <col min="7" max="9" width="25" style="1" hidden="1" customWidth="1"/>
    <col min="10" max="10" width="25" style="28" hidden="1" customWidth="1"/>
    <col min="11" max="12" width="9.1796875" style="28" hidden="1" customWidth="1"/>
    <col min="13" max="15" width="9.1796875" style="1" hidden="1" customWidth="1"/>
    <col min="16" max="16" width="0" style="1" hidden="1" customWidth="1"/>
    <col min="17" max="16384" width="9.1796875" style="1"/>
  </cols>
  <sheetData>
    <row r="1" spans="1:15" ht="16.5" customHeight="1" x14ac:dyDescent="0.35">
      <c r="A1" s="64" t="s">
        <v>0</v>
      </c>
      <c r="B1" s="65"/>
      <c r="C1" s="65"/>
      <c r="D1" s="65"/>
      <c r="E1" s="65"/>
      <c r="F1" s="65"/>
      <c r="G1" s="65"/>
      <c r="H1" s="65"/>
      <c r="I1" s="66"/>
      <c r="J1" s="28" t="s">
        <v>113</v>
      </c>
    </row>
    <row r="2" spans="1:15" ht="39.75" customHeight="1" x14ac:dyDescent="0.35">
      <c r="A2" s="3" t="s">
        <v>2</v>
      </c>
      <c r="B2" s="3" t="s">
        <v>56</v>
      </c>
      <c r="C2" s="3" t="s">
        <v>114</v>
      </c>
      <c r="D2" s="3" t="s">
        <v>115</v>
      </c>
      <c r="E2" s="3" t="s">
        <v>116</v>
      </c>
      <c r="F2" s="3" t="s">
        <v>117</v>
      </c>
      <c r="G2" s="3" t="s">
        <v>118</v>
      </c>
      <c r="H2" s="3" t="s">
        <v>119</v>
      </c>
      <c r="I2" s="3" t="s">
        <v>120</v>
      </c>
      <c r="J2" s="29" t="s">
        <v>118</v>
      </c>
      <c r="K2" s="29" t="s">
        <v>119</v>
      </c>
      <c r="L2" s="29" t="s">
        <v>120</v>
      </c>
    </row>
    <row r="3" spans="1:15" x14ac:dyDescent="0.35">
      <c r="A3" s="2" t="s">
        <v>25</v>
      </c>
      <c r="B3" s="48">
        <v>14</v>
      </c>
      <c r="C3" s="48">
        <v>6587</v>
      </c>
      <c r="D3" s="48" t="str">
        <f>"1"&amp;":"&amp;ROUND(M3,0)</f>
        <v>1:471</v>
      </c>
      <c r="E3" s="48" t="str">
        <f>"1"&amp;":"&amp;ROUND(N3,0)</f>
        <v>1:471</v>
      </c>
      <c r="F3" s="48" t="str">
        <f>"1"&amp;":"&amp;ROUND(O3,0)</f>
        <v>1:1317</v>
      </c>
      <c r="G3" s="24">
        <v>14</v>
      </c>
      <c r="H3" s="27">
        <v>14</v>
      </c>
      <c r="I3" s="27">
        <v>5</v>
      </c>
      <c r="J3" s="31">
        <v>14</v>
      </c>
      <c r="K3" s="32">
        <v>0</v>
      </c>
      <c r="L3" s="32">
        <v>5</v>
      </c>
      <c r="M3" s="1">
        <f>IFERROR(C3/G3,"0")</f>
        <v>470.5</v>
      </c>
      <c r="N3" s="1">
        <f>IFERROR(C3/H3,"0")</f>
        <v>470.5</v>
      </c>
      <c r="O3" s="1">
        <f>IFERROR(C3/I3,"0")</f>
        <v>1317.4</v>
      </c>
    </row>
    <row r="4" spans="1:15" x14ac:dyDescent="0.35">
      <c r="A4" s="2" t="s">
        <v>30</v>
      </c>
      <c r="B4" s="48">
        <v>4</v>
      </c>
      <c r="C4" s="48">
        <v>1304</v>
      </c>
      <c r="D4" s="48" t="str">
        <f t="shared" ref="D4:F21" si="0">"1"&amp;":"&amp;ROUND(M4,0)</f>
        <v>1:326</v>
      </c>
      <c r="E4" s="48" t="str">
        <f t="shared" si="0"/>
        <v>1:326</v>
      </c>
      <c r="F4" s="48" t="str">
        <f t="shared" si="0"/>
        <v>1:652</v>
      </c>
      <c r="G4" s="24">
        <v>4</v>
      </c>
      <c r="H4" s="27">
        <v>4</v>
      </c>
      <c r="I4" s="24">
        <v>2</v>
      </c>
      <c r="J4" s="31">
        <v>4</v>
      </c>
      <c r="K4" s="32">
        <v>0</v>
      </c>
      <c r="L4" s="31">
        <v>2</v>
      </c>
      <c r="M4" s="1">
        <f t="shared" ref="M4:M23" si="1">IFERROR(C4/G4,"0")</f>
        <v>326</v>
      </c>
      <c r="N4" s="1">
        <f t="shared" ref="N4:N23" si="2">IFERROR(C4/H4,"0")</f>
        <v>326</v>
      </c>
      <c r="O4" s="1">
        <f t="shared" ref="O4:O23" si="3">IFERROR(C4/I4,"0")</f>
        <v>652</v>
      </c>
    </row>
    <row r="5" spans="1:15" x14ac:dyDescent="0.35">
      <c r="A5" s="2" t="s">
        <v>36</v>
      </c>
      <c r="B5" s="48">
        <v>18</v>
      </c>
      <c r="C5" s="48">
        <v>1627</v>
      </c>
      <c r="D5" s="48" t="str">
        <f t="shared" si="0"/>
        <v>1:90</v>
      </c>
      <c r="E5" s="48" t="str">
        <f t="shared" si="0"/>
        <v>1:90</v>
      </c>
      <c r="F5" s="48" t="str">
        <f t="shared" si="0"/>
        <v>1:1627</v>
      </c>
      <c r="G5" s="24">
        <v>18</v>
      </c>
      <c r="H5" s="27">
        <v>18</v>
      </c>
      <c r="I5" s="24">
        <v>1</v>
      </c>
      <c r="J5" s="31">
        <v>17</v>
      </c>
      <c r="K5" s="32">
        <v>0</v>
      </c>
      <c r="L5" s="31">
        <v>1</v>
      </c>
      <c r="M5" s="1">
        <f t="shared" si="1"/>
        <v>90.388888888888886</v>
      </c>
      <c r="N5" s="1">
        <f t="shared" si="2"/>
        <v>90.388888888888886</v>
      </c>
      <c r="O5" s="1">
        <f t="shared" si="3"/>
        <v>1627</v>
      </c>
    </row>
    <row r="6" spans="1:15" x14ac:dyDescent="0.35">
      <c r="A6" s="2" t="s">
        <v>21</v>
      </c>
      <c r="B6" s="48">
        <v>8</v>
      </c>
      <c r="C6" s="48">
        <v>3378</v>
      </c>
      <c r="D6" s="48" t="str">
        <f t="shared" si="0"/>
        <v>1:422</v>
      </c>
      <c r="E6" s="48" t="str">
        <f t="shared" si="0"/>
        <v>1:422</v>
      </c>
      <c r="F6" s="48" t="str">
        <f t="shared" si="0"/>
        <v>1:3378</v>
      </c>
      <c r="G6" s="24">
        <v>8</v>
      </c>
      <c r="H6" s="27">
        <v>8</v>
      </c>
      <c r="I6" s="24">
        <v>1</v>
      </c>
      <c r="J6" s="31">
        <v>7</v>
      </c>
      <c r="K6" s="32">
        <v>0</v>
      </c>
      <c r="L6" s="31">
        <v>1</v>
      </c>
      <c r="M6" s="1">
        <f t="shared" si="1"/>
        <v>422.25</v>
      </c>
      <c r="N6" s="1">
        <f t="shared" si="2"/>
        <v>422.25</v>
      </c>
      <c r="O6" s="1">
        <f t="shared" si="3"/>
        <v>3378</v>
      </c>
    </row>
    <row r="7" spans="1:15" x14ac:dyDescent="0.35">
      <c r="A7" s="2" t="s">
        <v>31</v>
      </c>
      <c r="B7" s="48">
        <v>1</v>
      </c>
      <c r="C7" s="48">
        <v>3096</v>
      </c>
      <c r="D7" s="48" t="str">
        <f t="shared" si="0"/>
        <v>1:3096</v>
      </c>
      <c r="E7" s="48" t="str">
        <f t="shared" si="0"/>
        <v>1:3096</v>
      </c>
      <c r="F7" s="50"/>
      <c r="G7" s="24">
        <v>1</v>
      </c>
      <c r="H7" s="27">
        <v>1</v>
      </c>
      <c r="I7" s="24"/>
      <c r="J7" s="31">
        <v>1</v>
      </c>
      <c r="K7" s="32">
        <v>0</v>
      </c>
      <c r="L7" s="31"/>
      <c r="M7" s="1">
        <f t="shared" si="1"/>
        <v>3096</v>
      </c>
      <c r="N7" s="1">
        <f t="shared" si="2"/>
        <v>3096</v>
      </c>
      <c r="O7" s="1" t="str">
        <f t="shared" si="3"/>
        <v>0</v>
      </c>
    </row>
    <row r="8" spans="1:15" x14ac:dyDescent="0.35">
      <c r="A8" s="2" t="s">
        <v>32</v>
      </c>
      <c r="B8" s="48">
        <v>3</v>
      </c>
      <c r="C8" s="48">
        <v>1888</v>
      </c>
      <c r="D8" s="48" t="str">
        <f t="shared" si="0"/>
        <v>1:629</v>
      </c>
      <c r="E8" s="48" t="str">
        <f t="shared" si="0"/>
        <v>1:629</v>
      </c>
      <c r="F8" s="48" t="str">
        <f t="shared" si="0"/>
        <v>1:944</v>
      </c>
      <c r="G8" s="24">
        <v>3</v>
      </c>
      <c r="H8" s="27">
        <v>3</v>
      </c>
      <c r="I8" s="24">
        <v>2</v>
      </c>
      <c r="J8" s="31">
        <v>1</v>
      </c>
      <c r="K8" s="32">
        <v>0</v>
      </c>
      <c r="L8" s="31">
        <v>2</v>
      </c>
      <c r="M8" s="1">
        <f t="shared" si="1"/>
        <v>629.33333333333337</v>
      </c>
      <c r="N8" s="1">
        <f t="shared" si="2"/>
        <v>629.33333333333337</v>
      </c>
      <c r="O8" s="1">
        <f t="shared" si="3"/>
        <v>944</v>
      </c>
    </row>
    <row r="9" spans="1:15" x14ac:dyDescent="0.35">
      <c r="A9" s="2" t="s">
        <v>35</v>
      </c>
      <c r="B9" s="48">
        <v>1</v>
      </c>
      <c r="C9" s="48">
        <v>1392</v>
      </c>
      <c r="D9" s="48" t="str">
        <f t="shared" si="0"/>
        <v>1:1392</v>
      </c>
      <c r="E9" s="48" t="str">
        <f t="shared" si="0"/>
        <v>1:1392</v>
      </c>
      <c r="F9" s="48" t="str">
        <f t="shared" si="0"/>
        <v>1:1392</v>
      </c>
      <c r="G9" s="26">
        <v>1</v>
      </c>
      <c r="H9" s="27">
        <v>1</v>
      </c>
      <c r="I9" s="24">
        <v>1</v>
      </c>
      <c r="J9" s="33">
        <v>0</v>
      </c>
      <c r="K9" s="32">
        <v>0</v>
      </c>
      <c r="L9" s="31">
        <v>1</v>
      </c>
      <c r="M9" s="1">
        <f t="shared" si="1"/>
        <v>1392</v>
      </c>
      <c r="N9" s="1">
        <f t="shared" si="2"/>
        <v>1392</v>
      </c>
      <c r="O9" s="1">
        <f t="shared" si="3"/>
        <v>1392</v>
      </c>
    </row>
    <row r="10" spans="1:15" x14ac:dyDescent="0.35">
      <c r="A10" s="2" t="s">
        <v>26</v>
      </c>
      <c r="B10" s="48">
        <v>11</v>
      </c>
      <c r="C10" s="48">
        <v>805</v>
      </c>
      <c r="D10" s="48" t="str">
        <f t="shared" si="0"/>
        <v>1:73</v>
      </c>
      <c r="E10" s="48" t="str">
        <f t="shared" si="0"/>
        <v>1:73</v>
      </c>
      <c r="F10" s="48" t="str">
        <f t="shared" si="0"/>
        <v>1:73</v>
      </c>
      <c r="G10" s="26">
        <v>11</v>
      </c>
      <c r="H10" s="27">
        <v>11</v>
      </c>
      <c r="I10" s="24">
        <v>11</v>
      </c>
      <c r="J10" s="33">
        <v>0</v>
      </c>
      <c r="K10" s="32">
        <v>0</v>
      </c>
      <c r="L10" s="31">
        <v>11</v>
      </c>
      <c r="M10" s="1">
        <f t="shared" si="1"/>
        <v>73.181818181818187</v>
      </c>
      <c r="N10" s="1">
        <f t="shared" si="2"/>
        <v>73.181818181818187</v>
      </c>
      <c r="O10" s="1">
        <f t="shared" si="3"/>
        <v>73.181818181818187</v>
      </c>
    </row>
    <row r="11" spans="1:15" x14ac:dyDescent="0.35">
      <c r="A11" s="2" t="s">
        <v>23</v>
      </c>
      <c r="B11" s="48">
        <v>21</v>
      </c>
      <c r="C11" s="48">
        <v>12476</v>
      </c>
      <c r="D11" s="48" t="str">
        <f t="shared" si="0"/>
        <v>1:594</v>
      </c>
      <c r="E11" s="48" t="str">
        <f t="shared" si="0"/>
        <v>1:594</v>
      </c>
      <c r="F11" s="48" t="str">
        <f t="shared" si="0"/>
        <v>1:1248</v>
      </c>
      <c r="G11" s="24">
        <v>21</v>
      </c>
      <c r="H11" s="27">
        <v>21</v>
      </c>
      <c r="I11" s="24">
        <v>10</v>
      </c>
      <c r="J11" s="31">
        <v>11</v>
      </c>
      <c r="K11" s="32">
        <v>0</v>
      </c>
      <c r="L11" s="31">
        <v>10</v>
      </c>
      <c r="M11" s="1">
        <f t="shared" si="1"/>
        <v>594.09523809523807</v>
      </c>
      <c r="N11" s="1">
        <f t="shared" si="2"/>
        <v>594.09523809523807</v>
      </c>
      <c r="O11" s="1">
        <f t="shared" si="3"/>
        <v>1247.5999999999999</v>
      </c>
    </row>
    <row r="12" spans="1:15" x14ac:dyDescent="0.35">
      <c r="A12" s="2" t="s">
        <v>33</v>
      </c>
      <c r="B12" s="48">
        <v>6</v>
      </c>
      <c r="C12" s="48">
        <v>2657</v>
      </c>
      <c r="D12" s="48" t="str">
        <f t="shared" si="0"/>
        <v>1:443</v>
      </c>
      <c r="E12" s="48" t="str">
        <f t="shared" si="0"/>
        <v>1:531</v>
      </c>
      <c r="F12" s="48" t="str">
        <f t="shared" si="0"/>
        <v>1:1329</v>
      </c>
      <c r="G12" s="24">
        <v>6</v>
      </c>
      <c r="H12" s="27">
        <v>5</v>
      </c>
      <c r="I12" s="24">
        <v>2</v>
      </c>
      <c r="J12" s="31">
        <v>4</v>
      </c>
      <c r="K12" s="32">
        <v>0</v>
      </c>
      <c r="L12" s="31">
        <v>2</v>
      </c>
      <c r="M12" s="1">
        <f t="shared" si="1"/>
        <v>442.83333333333331</v>
      </c>
      <c r="N12" s="1">
        <f t="shared" si="2"/>
        <v>531.4</v>
      </c>
      <c r="O12" s="1">
        <f t="shared" si="3"/>
        <v>1328.5</v>
      </c>
    </row>
    <row r="13" spans="1:15" s="2" customFormat="1" x14ac:dyDescent="0.35">
      <c r="A13" s="2" t="s">
        <v>20</v>
      </c>
      <c r="B13" s="48">
        <v>3</v>
      </c>
      <c r="C13" s="48">
        <v>359</v>
      </c>
      <c r="D13" s="48" t="str">
        <f t="shared" si="0"/>
        <v>1:120</v>
      </c>
      <c r="E13" s="48" t="str">
        <f t="shared" si="0"/>
        <v>1:120</v>
      </c>
      <c r="F13" s="50"/>
      <c r="G13" s="24">
        <v>3</v>
      </c>
      <c r="H13" s="27">
        <v>3</v>
      </c>
      <c r="I13" s="24"/>
      <c r="J13" s="31">
        <v>3</v>
      </c>
      <c r="K13" s="32">
        <v>0</v>
      </c>
      <c r="L13" s="31"/>
      <c r="M13" s="1">
        <f t="shared" si="1"/>
        <v>119.66666666666667</v>
      </c>
      <c r="N13" s="1">
        <f t="shared" si="2"/>
        <v>119.66666666666667</v>
      </c>
      <c r="O13" s="1" t="str">
        <f t="shared" si="3"/>
        <v>0</v>
      </c>
    </row>
    <row r="14" spans="1:15" ht="15" customHeight="1" x14ac:dyDescent="0.35">
      <c r="A14" s="2" t="s">
        <v>19</v>
      </c>
      <c r="B14" s="48">
        <v>2</v>
      </c>
      <c r="C14" s="48">
        <v>1176</v>
      </c>
      <c r="D14" s="48" t="str">
        <f t="shared" si="0"/>
        <v>1:588</v>
      </c>
      <c r="E14" s="48" t="str">
        <f t="shared" si="0"/>
        <v>1:588</v>
      </c>
      <c r="F14" s="48" t="str">
        <f t="shared" si="0"/>
        <v>1:588</v>
      </c>
      <c r="G14" s="26">
        <v>2</v>
      </c>
      <c r="H14" s="27">
        <v>2</v>
      </c>
      <c r="I14" s="24">
        <v>2</v>
      </c>
      <c r="J14" s="33">
        <v>0</v>
      </c>
      <c r="K14" s="32">
        <v>0</v>
      </c>
      <c r="L14" s="31">
        <v>2</v>
      </c>
      <c r="M14" s="1">
        <f t="shared" si="1"/>
        <v>588</v>
      </c>
      <c r="N14" s="1">
        <f t="shared" si="2"/>
        <v>588</v>
      </c>
      <c r="O14" s="1">
        <f t="shared" si="3"/>
        <v>588</v>
      </c>
    </row>
    <row r="15" spans="1:15" x14ac:dyDescent="0.35">
      <c r="A15" s="2" t="s">
        <v>34</v>
      </c>
      <c r="B15" s="48">
        <v>11</v>
      </c>
      <c r="C15" s="48">
        <v>5538</v>
      </c>
      <c r="D15" s="48" t="str">
        <f t="shared" si="0"/>
        <v>1:503</v>
      </c>
      <c r="E15" s="48" t="str">
        <f t="shared" si="0"/>
        <v>1:503</v>
      </c>
      <c r="F15" s="48" t="str">
        <f t="shared" si="0"/>
        <v>1:2769</v>
      </c>
      <c r="G15" s="24">
        <v>11</v>
      </c>
      <c r="H15" s="27">
        <v>11</v>
      </c>
      <c r="I15" s="24">
        <v>2</v>
      </c>
      <c r="J15" s="31">
        <v>9</v>
      </c>
      <c r="K15" s="32">
        <v>0</v>
      </c>
      <c r="L15" s="31">
        <v>2</v>
      </c>
      <c r="M15" s="1">
        <f t="shared" si="1"/>
        <v>503.45454545454544</v>
      </c>
      <c r="N15" s="1">
        <f t="shared" si="2"/>
        <v>503.45454545454544</v>
      </c>
      <c r="O15" s="1">
        <f t="shared" si="3"/>
        <v>2769</v>
      </c>
    </row>
    <row r="16" spans="1:15" x14ac:dyDescent="0.35">
      <c r="A16" s="2" t="s">
        <v>121</v>
      </c>
      <c r="B16" s="48">
        <v>0</v>
      </c>
      <c r="C16" s="48">
        <v>141</v>
      </c>
      <c r="D16" s="50"/>
      <c r="E16" s="50"/>
      <c r="F16" s="50"/>
      <c r="G16" s="24">
        <v>0</v>
      </c>
      <c r="H16" s="27">
        <v>0</v>
      </c>
      <c r="I16" s="24">
        <v>0</v>
      </c>
      <c r="J16" s="31">
        <v>0</v>
      </c>
      <c r="K16" s="32">
        <v>0</v>
      </c>
      <c r="L16" s="31">
        <v>0</v>
      </c>
      <c r="M16" s="1" t="str">
        <f t="shared" si="1"/>
        <v>0</v>
      </c>
      <c r="N16" s="1" t="str">
        <f t="shared" si="2"/>
        <v>0</v>
      </c>
      <c r="O16" s="1" t="str">
        <f t="shared" si="3"/>
        <v>0</v>
      </c>
    </row>
    <row r="17" spans="1:15" x14ac:dyDescent="0.35">
      <c r="A17" s="2" t="s">
        <v>22</v>
      </c>
      <c r="B17" s="48">
        <v>21</v>
      </c>
      <c r="C17" s="48">
        <v>7327</v>
      </c>
      <c r="D17" s="48" t="str">
        <f t="shared" si="0"/>
        <v>1:366</v>
      </c>
      <c r="E17" s="48" t="str">
        <f t="shared" si="0"/>
        <v>1:349</v>
      </c>
      <c r="F17" s="50"/>
      <c r="G17" s="24">
        <v>20</v>
      </c>
      <c r="H17" s="1">
        <v>21</v>
      </c>
      <c r="I17" s="24">
        <v>0</v>
      </c>
      <c r="J17" s="31">
        <v>11</v>
      </c>
      <c r="K17" s="28">
        <v>1</v>
      </c>
      <c r="L17" s="31">
        <v>0</v>
      </c>
      <c r="M17" s="1">
        <f t="shared" si="1"/>
        <v>366.35</v>
      </c>
      <c r="N17" s="1">
        <f t="shared" si="2"/>
        <v>348.90476190476193</v>
      </c>
      <c r="O17" s="1" t="str">
        <f t="shared" si="3"/>
        <v>0</v>
      </c>
    </row>
    <row r="18" spans="1:15" x14ac:dyDescent="0.35">
      <c r="A18" s="2" t="s">
        <v>27</v>
      </c>
      <c r="B18" s="48">
        <v>29</v>
      </c>
      <c r="C18" s="48">
        <v>4576</v>
      </c>
      <c r="D18" s="48" t="str">
        <f t="shared" si="0"/>
        <v>1:183</v>
      </c>
      <c r="E18" s="48" t="str">
        <f t="shared" si="0"/>
        <v>1:169</v>
      </c>
      <c r="F18" s="48" t="str">
        <f t="shared" si="0"/>
        <v>1:352</v>
      </c>
      <c r="G18" s="24">
        <v>25</v>
      </c>
      <c r="H18" s="1">
        <v>27</v>
      </c>
      <c r="I18" s="24">
        <v>13</v>
      </c>
      <c r="J18" s="31">
        <v>14</v>
      </c>
      <c r="K18" s="28">
        <v>2</v>
      </c>
      <c r="L18" s="31">
        <v>13</v>
      </c>
      <c r="M18" s="1">
        <f t="shared" si="1"/>
        <v>183.04</v>
      </c>
      <c r="N18" s="1">
        <f t="shared" si="2"/>
        <v>169.4814814814815</v>
      </c>
      <c r="O18" s="1">
        <f t="shared" si="3"/>
        <v>352</v>
      </c>
    </row>
    <row r="19" spans="1:15" x14ac:dyDescent="0.35">
      <c r="A19" s="2" t="s">
        <v>13</v>
      </c>
      <c r="B19" s="48">
        <v>79</v>
      </c>
      <c r="C19" s="48">
        <v>63649</v>
      </c>
      <c r="D19" s="48" t="str">
        <f t="shared" si="0"/>
        <v>1:849</v>
      </c>
      <c r="E19" s="48" t="str">
        <f t="shared" si="0"/>
        <v>1:837</v>
      </c>
      <c r="F19" s="48" t="str">
        <f t="shared" si="0"/>
        <v>1:2546</v>
      </c>
      <c r="G19" s="24">
        <v>75</v>
      </c>
      <c r="H19" s="1">
        <v>76</v>
      </c>
      <c r="I19" s="24">
        <v>25</v>
      </c>
      <c r="J19" s="31">
        <v>50</v>
      </c>
      <c r="K19" s="28">
        <v>5</v>
      </c>
      <c r="L19" s="31">
        <v>25</v>
      </c>
      <c r="M19" s="1">
        <f t="shared" si="1"/>
        <v>848.65333333333331</v>
      </c>
      <c r="N19" s="1">
        <f t="shared" si="2"/>
        <v>837.48684210526312</v>
      </c>
      <c r="O19" s="1">
        <f t="shared" si="3"/>
        <v>2545.96</v>
      </c>
    </row>
    <row r="20" spans="1:15" x14ac:dyDescent="0.35">
      <c r="A20" s="2" t="s">
        <v>24</v>
      </c>
      <c r="B20" s="48">
        <v>5</v>
      </c>
      <c r="C20" s="48">
        <v>4052</v>
      </c>
      <c r="D20" s="48" t="str">
        <f t="shared" si="0"/>
        <v>1:810</v>
      </c>
      <c r="E20" s="48" t="str">
        <f t="shared" si="0"/>
        <v>1:810</v>
      </c>
      <c r="F20" s="48" t="str">
        <f t="shared" si="0"/>
        <v>1:1013</v>
      </c>
      <c r="G20" s="26">
        <v>5</v>
      </c>
      <c r="H20" s="27">
        <v>5</v>
      </c>
      <c r="I20" s="24">
        <v>4</v>
      </c>
      <c r="J20" s="33">
        <v>1</v>
      </c>
      <c r="K20" s="32">
        <v>0</v>
      </c>
      <c r="L20" s="31">
        <v>4</v>
      </c>
      <c r="M20" s="1">
        <f t="shared" si="1"/>
        <v>810.4</v>
      </c>
      <c r="N20" s="1">
        <f t="shared" si="2"/>
        <v>810.4</v>
      </c>
      <c r="O20" s="1">
        <f t="shared" si="3"/>
        <v>1013</v>
      </c>
    </row>
    <row r="21" spans="1:15" x14ac:dyDescent="0.35">
      <c r="A21" s="2" t="s">
        <v>29</v>
      </c>
      <c r="B21" s="48">
        <v>3</v>
      </c>
      <c r="C21" s="48">
        <v>2196</v>
      </c>
      <c r="D21" s="48" t="str">
        <f t="shared" si="0"/>
        <v>1:732</v>
      </c>
      <c r="E21" s="48" t="str">
        <f t="shared" si="0"/>
        <v>1:732</v>
      </c>
      <c r="F21" s="48" t="str">
        <f t="shared" si="0"/>
        <v>1:2196</v>
      </c>
      <c r="G21" s="26">
        <v>3</v>
      </c>
      <c r="H21" s="27">
        <v>3</v>
      </c>
      <c r="I21" s="24">
        <v>1</v>
      </c>
      <c r="J21" s="33">
        <v>2</v>
      </c>
      <c r="K21" s="32">
        <v>0</v>
      </c>
      <c r="L21" s="31">
        <v>1</v>
      </c>
      <c r="M21" s="1">
        <f t="shared" si="1"/>
        <v>732</v>
      </c>
      <c r="N21" s="1">
        <f t="shared" si="2"/>
        <v>732</v>
      </c>
      <c r="O21" s="1">
        <f t="shared" si="3"/>
        <v>2196</v>
      </c>
    </row>
    <row r="22" spans="1:15" x14ac:dyDescent="0.35">
      <c r="A22" s="2" t="s">
        <v>68</v>
      </c>
      <c r="B22" s="49">
        <v>0</v>
      </c>
      <c r="C22" s="48">
        <v>11992</v>
      </c>
      <c r="D22" s="50"/>
      <c r="E22" s="50"/>
      <c r="F22" s="50"/>
      <c r="G22" s="26">
        <v>0</v>
      </c>
      <c r="H22" s="26">
        <v>0</v>
      </c>
      <c r="I22" s="24">
        <v>0</v>
      </c>
      <c r="J22" s="33">
        <v>0</v>
      </c>
      <c r="K22" s="32">
        <v>0</v>
      </c>
      <c r="L22" s="31">
        <v>0</v>
      </c>
      <c r="M22" s="1" t="str">
        <f t="shared" si="1"/>
        <v>0</v>
      </c>
      <c r="N22" s="1" t="str">
        <f t="shared" si="2"/>
        <v>0</v>
      </c>
      <c r="O22" s="1" t="str">
        <f t="shared" si="3"/>
        <v>0</v>
      </c>
    </row>
    <row r="23" spans="1:15" x14ac:dyDescent="0.35">
      <c r="A23" s="16" t="s">
        <v>39</v>
      </c>
      <c r="B23" s="16">
        <f>SUM(B3:B22)</f>
        <v>240</v>
      </c>
      <c r="C23" s="16">
        <f>SUM(C3:C22)</f>
        <v>136216</v>
      </c>
      <c r="D23" s="16" t="str">
        <f t="shared" ref="D23:F23" si="4">"1"&amp;":"&amp;ROUND(M23,0)</f>
        <v>1:590</v>
      </c>
      <c r="E23" s="16" t="str">
        <f t="shared" si="4"/>
        <v>1:582</v>
      </c>
      <c r="F23" s="16" t="str">
        <f t="shared" si="4"/>
        <v>1:1661</v>
      </c>
      <c r="G23" s="34">
        <f t="shared" ref="G23:L23" si="5">SUM(G3:G22)</f>
        <v>231</v>
      </c>
      <c r="H23" s="34">
        <f t="shared" si="5"/>
        <v>234</v>
      </c>
      <c r="I23" s="34">
        <f t="shared" si="5"/>
        <v>82</v>
      </c>
      <c r="J23" s="28">
        <f t="shared" si="5"/>
        <v>149</v>
      </c>
      <c r="K23" s="28">
        <f t="shared" si="5"/>
        <v>8</v>
      </c>
      <c r="L23" s="28">
        <f t="shared" si="5"/>
        <v>82</v>
      </c>
      <c r="M23" s="1">
        <f t="shared" si="1"/>
        <v>589.67965367965371</v>
      </c>
      <c r="N23" s="1">
        <f t="shared" si="2"/>
        <v>582.11965811965808</v>
      </c>
      <c r="O23" s="1">
        <f t="shared" si="3"/>
        <v>1661.1707317073171</v>
      </c>
    </row>
    <row r="24" spans="1:15" x14ac:dyDescent="0.35">
      <c r="J24" s="30"/>
      <c r="K24" s="30"/>
      <c r="L24" s="30"/>
    </row>
    <row r="35" spans="1:9" x14ac:dyDescent="0.35">
      <c r="C35" s="23"/>
      <c r="D35" s="23"/>
      <c r="E35" s="23"/>
      <c r="F35" s="23"/>
    </row>
    <row r="37" spans="1:9" ht="15" customHeight="1" x14ac:dyDescent="0.35">
      <c r="A37" s="23" t="s">
        <v>122</v>
      </c>
      <c r="B37" s="23"/>
      <c r="G37" s="23"/>
      <c r="H37" s="23"/>
      <c r="I37" s="23"/>
    </row>
    <row r="39" spans="1:9" x14ac:dyDescent="0.35">
      <c r="A39" s="1" t="s">
        <v>123</v>
      </c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8"/>
  <sheetViews>
    <sheetView workbookViewId="0">
      <selection activeCell="R7" sqref="R7"/>
    </sheetView>
  </sheetViews>
  <sheetFormatPr defaultColWidth="17.26953125" defaultRowHeight="14.5" x14ac:dyDescent="0.35"/>
  <cols>
    <col min="1" max="6" width="17.26953125" style="1"/>
    <col min="7" max="12" width="17.26953125" style="1" hidden="1" customWidth="1"/>
    <col min="13" max="16384" width="17.26953125" style="1"/>
  </cols>
  <sheetData>
    <row r="1" spans="1:12" x14ac:dyDescent="0.35">
      <c r="A1" s="60" t="s">
        <v>53</v>
      </c>
      <c r="B1" s="60"/>
      <c r="C1" s="60"/>
      <c r="D1" s="60"/>
      <c r="E1" s="60"/>
      <c r="F1" s="60"/>
    </row>
    <row r="2" spans="1:12" ht="43.5" x14ac:dyDescent="0.35">
      <c r="A2" s="43" t="s">
        <v>2</v>
      </c>
      <c r="B2" s="43" t="s">
        <v>56</v>
      </c>
      <c r="C2" s="43" t="s">
        <v>114</v>
      </c>
      <c r="D2" s="43" t="s">
        <v>124</v>
      </c>
      <c r="E2" s="43" t="s">
        <v>125</v>
      </c>
      <c r="F2" s="43" t="s">
        <v>126</v>
      </c>
      <c r="G2" s="7" t="s">
        <v>124</v>
      </c>
      <c r="H2" s="7" t="s">
        <v>125</v>
      </c>
      <c r="I2" s="7" t="s">
        <v>126</v>
      </c>
      <c r="J2" s="35" t="s">
        <v>124</v>
      </c>
      <c r="K2" s="35" t="s">
        <v>125</v>
      </c>
      <c r="L2" s="35" t="s">
        <v>126</v>
      </c>
    </row>
    <row r="3" spans="1:12" x14ac:dyDescent="0.35">
      <c r="A3" s="45" t="s">
        <v>25</v>
      </c>
      <c r="B3" s="45">
        <v>14</v>
      </c>
      <c r="C3" s="46">
        <v>6587</v>
      </c>
      <c r="D3" s="45" t="str">
        <f>"1"&amp;":"&amp;ROUND(J3,0)</f>
        <v>1:1317</v>
      </c>
      <c r="E3" s="45" t="str">
        <f>"1"&amp;":"&amp;ROUND(K3,0)</f>
        <v>1:2196</v>
      </c>
      <c r="F3" s="45" t="str">
        <f>"1"&amp;":"&amp;ROUND(L3,0)</f>
        <v>1:6587</v>
      </c>
      <c r="G3" s="1">
        <v>5</v>
      </c>
      <c r="H3" s="1">
        <v>3</v>
      </c>
      <c r="I3" s="1">
        <v>1</v>
      </c>
      <c r="J3" s="1">
        <f>IFERROR(C3/G3,"0")</f>
        <v>1317.4</v>
      </c>
      <c r="K3" s="1">
        <f>IFERROR(C3/H3,"0")</f>
        <v>2195.6666666666665</v>
      </c>
      <c r="L3" s="1">
        <f>IFERROR(C3/I3,"0")</f>
        <v>6587</v>
      </c>
    </row>
    <row r="4" spans="1:12" x14ac:dyDescent="0.35">
      <c r="A4" s="45" t="s">
        <v>30</v>
      </c>
      <c r="B4" s="45">
        <v>4</v>
      </c>
      <c r="C4" s="46">
        <v>1304</v>
      </c>
      <c r="D4" s="45" t="str">
        <f t="shared" ref="D4:D23" si="0">"1"&amp;":"&amp;ROUND(J4,0)</f>
        <v>1:652</v>
      </c>
      <c r="E4" s="47"/>
      <c r="F4" s="45" t="str">
        <f t="shared" ref="F4:F23" si="1">"1"&amp;":"&amp;ROUND(L4,0)</f>
        <v>1:1304</v>
      </c>
      <c r="G4" s="1">
        <v>2</v>
      </c>
      <c r="H4" s="1">
        <v>0</v>
      </c>
      <c r="I4" s="1">
        <v>1</v>
      </c>
      <c r="J4" s="1">
        <f t="shared" ref="J4:J22" si="2">IFERROR(C4/G4,"0")</f>
        <v>652</v>
      </c>
      <c r="K4" s="1" t="str">
        <f t="shared" ref="K4:K23" si="3">IFERROR(C4/H4,"0")</f>
        <v>0</v>
      </c>
      <c r="L4" s="1">
        <f t="shared" ref="L4:L23" si="4">IFERROR(C4/I4,"0")</f>
        <v>1304</v>
      </c>
    </row>
    <row r="5" spans="1:12" x14ac:dyDescent="0.35">
      <c r="A5" s="45" t="s">
        <v>36</v>
      </c>
      <c r="B5" s="45">
        <v>18</v>
      </c>
      <c r="C5" s="46">
        <v>1627</v>
      </c>
      <c r="D5" s="45" t="str">
        <f t="shared" si="0"/>
        <v>1:542</v>
      </c>
      <c r="E5" s="47"/>
      <c r="F5" s="45" t="str">
        <f t="shared" si="1"/>
        <v>1:1627</v>
      </c>
      <c r="G5" s="1">
        <v>3</v>
      </c>
      <c r="H5" s="1">
        <v>0</v>
      </c>
      <c r="I5" s="1">
        <v>1</v>
      </c>
      <c r="J5" s="1">
        <f t="shared" si="2"/>
        <v>542.33333333333337</v>
      </c>
      <c r="K5" s="1" t="str">
        <f t="shared" si="3"/>
        <v>0</v>
      </c>
      <c r="L5" s="1">
        <f t="shared" si="4"/>
        <v>1627</v>
      </c>
    </row>
    <row r="6" spans="1:12" x14ac:dyDescent="0.35">
      <c r="A6" s="45" t="s">
        <v>21</v>
      </c>
      <c r="B6" s="45">
        <v>8</v>
      </c>
      <c r="C6" s="46">
        <v>3378</v>
      </c>
      <c r="D6" s="45" t="str">
        <f t="shared" si="0"/>
        <v>1:282</v>
      </c>
      <c r="E6" s="45" t="str">
        <f t="shared" ref="E6:E23" si="5">"1"&amp;":"&amp;ROUND(K6,0)</f>
        <v>1:483</v>
      </c>
      <c r="F6" s="45" t="str">
        <f t="shared" si="1"/>
        <v>1:3378</v>
      </c>
      <c r="G6" s="1">
        <v>12</v>
      </c>
      <c r="H6" s="1">
        <v>7</v>
      </c>
      <c r="I6" s="1">
        <v>1</v>
      </c>
      <c r="J6" s="1">
        <f t="shared" si="2"/>
        <v>281.5</v>
      </c>
      <c r="K6" s="1">
        <f t="shared" si="3"/>
        <v>482.57142857142856</v>
      </c>
      <c r="L6" s="1">
        <f t="shared" si="4"/>
        <v>3378</v>
      </c>
    </row>
    <row r="7" spans="1:12" x14ac:dyDescent="0.35">
      <c r="A7" s="45" t="s">
        <v>31</v>
      </c>
      <c r="B7" s="45">
        <v>1</v>
      </c>
      <c r="C7" s="46">
        <v>3096</v>
      </c>
      <c r="D7" s="45" t="str">
        <f t="shared" si="0"/>
        <v>1:3096</v>
      </c>
      <c r="E7" s="47"/>
      <c r="F7" s="47"/>
      <c r="G7" s="1">
        <v>1</v>
      </c>
      <c r="H7" s="1">
        <v>0</v>
      </c>
      <c r="I7" s="1">
        <v>0</v>
      </c>
      <c r="J7" s="1">
        <f t="shared" si="2"/>
        <v>3096</v>
      </c>
      <c r="K7" s="1" t="str">
        <f t="shared" si="3"/>
        <v>0</v>
      </c>
      <c r="L7" s="1" t="str">
        <f t="shared" si="4"/>
        <v>0</v>
      </c>
    </row>
    <row r="8" spans="1:12" x14ac:dyDescent="0.35">
      <c r="A8" s="45" t="s">
        <v>32</v>
      </c>
      <c r="B8" s="45">
        <v>3</v>
      </c>
      <c r="C8" s="46">
        <v>1888</v>
      </c>
      <c r="D8" s="45" t="str">
        <f t="shared" si="0"/>
        <v>1:1888</v>
      </c>
      <c r="E8" s="47"/>
      <c r="F8" s="47"/>
      <c r="G8" s="1">
        <v>1</v>
      </c>
      <c r="H8" s="1">
        <v>0</v>
      </c>
      <c r="I8" s="1">
        <v>0</v>
      </c>
      <c r="J8" s="1">
        <f t="shared" si="2"/>
        <v>1888</v>
      </c>
      <c r="K8" s="1" t="str">
        <f t="shared" si="3"/>
        <v>0</v>
      </c>
      <c r="L8" s="1" t="str">
        <f t="shared" si="4"/>
        <v>0</v>
      </c>
    </row>
    <row r="9" spans="1:12" x14ac:dyDescent="0.35">
      <c r="A9" s="45" t="s">
        <v>35</v>
      </c>
      <c r="B9" s="45">
        <v>1</v>
      </c>
      <c r="C9" s="46">
        <v>1392</v>
      </c>
      <c r="D9" s="45" t="str">
        <f t="shared" si="0"/>
        <v>1:696</v>
      </c>
      <c r="E9" s="47"/>
      <c r="F9" s="45" t="str">
        <f t="shared" si="1"/>
        <v>1:1392</v>
      </c>
      <c r="G9" s="1">
        <v>2</v>
      </c>
      <c r="H9" s="1">
        <v>0</v>
      </c>
      <c r="I9" s="1">
        <v>1</v>
      </c>
      <c r="J9" s="1">
        <f t="shared" si="2"/>
        <v>696</v>
      </c>
      <c r="K9" s="1" t="str">
        <f t="shared" si="3"/>
        <v>0</v>
      </c>
      <c r="L9" s="1">
        <f t="shared" si="4"/>
        <v>1392</v>
      </c>
    </row>
    <row r="10" spans="1:12" x14ac:dyDescent="0.35">
      <c r="A10" s="45" t="s">
        <v>26</v>
      </c>
      <c r="B10" s="45">
        <v>11</v>
      </c>
      <c r="C10" s="46">
        <v>805</v>
      </c>
      <c r="D10" s="45" t="str">
        <f t="shared" si="0"/>
        <v>1:403</v>
      </c>
      <c r="E10" s="47"/>
      <c r="F10" s="45" t="str">
        <f t="shared" si="1"/>
        <v>1:805</v>
      </c>
      <c r="G10" s="1">
        <v>2</v>
      </c>
      <c r="H10" s="1">
        <v>0</v>
      </c>
      <c r="I10" s="1">
        <v>1</v>
      </c>
      <c r="J10" s="1">
        <f t="shared" si="2"/>
        <v>402.5</v>
      </c>
      <c r="K10" s="1" t="str">
        <f t="shared" si="3"/>
        <v>0</v>
      </c>
      <c r="L10" s="1">
        <f t="shared" si="4"/>
        <v>805</v>
      </c>
    </row>
    <row r="11" spans="1:12" x14ac:dyDescent="0.35">
      <c r="A11" s="45" t="s">
        <v>23</v>
      </c>
      <c r="B11" s="45">
        <v>21</v>
      </c>
      <c r="C11" s="46">
        <v>12476</v>
      </c>
      <c r="D11" s="45" t="str">
        <f t="shared" si="0"/>
        <v>1:960</v>
      </c>
      <c r="E11" s="45" t="str">
        <f t="shared" si="5"/>
        <v>1:2079</v>
      </c>
      <c r="F11" s="45" t="str">
        <f t="shared" si="1"/>
        <v>1:1782</v>
      </c>
      <c r="G11" s="1">
        <v>13</v>
      </c>
      <c r="H11" s="1">
        <v>6</v>
      </c>
      <c r="I11" s="1">
        <v>7</v>
      </c>
      <c r="J11" s="1">
        <f t="shared" si="2"/>
        <v>959.69230769230774</v>
      </c>
      <c r="K11" s="1">
        <f t="shared" si="3"/>
        <v>2079.3333333333335</v>
      </c>
      <c r="L11" s="1">
        <f t="shared" si="4"/>
        <v>1782.2857142857142</v>
      </c>
    </row>
    <row r="12" spans="1:12" x14ac:dyDescent="0.35">
      <c r="A12" s="45" t="s">
        <v>33</v>
      </c>
      <c r="B12" s="45">
        <v>6</v>
      </c>
      <c r="C12" s="46">
        <v>2657</v>
      </c>
      <c r="D12" s="45" t="str">
        <f t="shared" si="0"/>
        <v>1:886</v>
      </c>
      <c r="E12" s="45" t="str">
        <f t="shared" si="5"/>
        <v>1:2657</v>
      </c>
      <c r="F12" s="45" t="str">
        <f t="shared" si="1"/>
        <v>1:2657</v>
      </c>
      <c r="G12" s="1">
        <v>3</v>
      </c>
      <c r="H12" s="1">
        <v>1</v>
      </c>
      <c r="I12" s="1">
        <v>1</v>
      </c>
      <c r="J12" s="1">
        <f t="shared" si="2"/>
        <v>885.66666666666663</v>
      </c>
      <c r="K12" s="1">
        <f t="shared" si="3"/>
        <v>2657</v>
      </c>
      <c r="L12" s="1">
        <f t="shared" si="4"/>
        <v>2657</v>
      </c>
    </row>
    <row r="13" spans="1:12" x14ac:dyDescent="0.35">
      <c r="A13" s="45" t="s">
        <v>20</v>
      </c>
      <c r="B13" s="45">
        <v>3</v>
      </c>
      <c r="C13" s="46">
        <v>359</v>
      </c>
      <c r="D13" s="47"/>
      <c r="E13" s="47"/>
      <c r="F13" s="47"/>
      <c r="G13" s="1">
        <v>0</v>
      </c>
      <c r="H13" s="1">
        <v>0</v>
      </c>
      <c r="I13" s="1">
        <v>0</v>
      </c>
      <c r="J13" s="1" t="str">
        <f t="shared" si="2"/>
        <v>0</v>
      </c>
      <c r="K13" s="1" t="str">
        <f t="shared" si="3"/>
        <v>0</v>
      </c>
      <c r="L13" s="1" t="str">
        <f t="shared" si="4"/>
        <v>0</v>
      </c>
    </row>
    <row r="14" spans="1:12" x14ac:dyDescent="0.35">
      <c r="A14" s="45" t="s">
        <v>19</v>
      </c>
      <c r="B14" s="45">
        <v>2</v>
      </c>
      <c r="C14" s="46">
        <v>1176</v>
      </c>
      <c r="D14" s="45" t="str">
        <f t="shared" si="0"/>
        <v>1:1176</v>
      </c>
      <c r="E14" s="47"/>
      <c r="F14" s="45" t="str">
        <f t="shared" si="1"/>
        <v>1:1176</v>
      </c>
      <c r="G14" s="1">
        <v>1</v>
      </c>
      <c r="H14" s="1">
        <v>0</v>
      </c>
      <c r="I14" s="1">
        <v>1</v>
      </c>
      <c r="J14" s="1">
        <f t="shared" si="2"/>
        <v>1176</v>
      </c>
      <c r="K14" s="1" t="str">
        <f t="shared" si="3"/>
        <v>0</v>
      </c>
      <c r="L14" s="1">
        <f t="shared" si="4"/>
        <v>1176</v>
      </c>
    </row>
    <row r="15" spans="1:12" x14ac:dyDescent="0.35">
      <c r="A15" s="45" t="s">
        <v>34</v>
      </c>
      <c r="B15" s="45">
        <v>11</v>
      </c>
      <c r="C15" s="46">
        <v>5538</v>
      </c>
      <c r="D15" s="45" t="str">
        <f t="shared" si="0"/>
        <v>1:1385</v>
      </c>
      <c r="E15" s="45" t="str">
        <f t="shared" si="5"/>
        <v>1:2769</v>
      </c>
      <c r="F15" s="45" t="str">
        <f t="shared" si="1"/>
        <v>1:5538</v>
      </c>
      <c r="G15" s="1">
        <v>4</v>
      </c>
      <c r="H15" s="1">
        <v>2</v>
      </c>
      <c r="I15" s="1">
        <v>1</v>
      </c>
      <c r="J15" s="1">
        <f t="shared" si="2"/>
        <v>1384.5</v>
      </c>
      <c r="K15" s="1">
        <f t="shared" si="3"/>
        <v>2769</v>
      </c>
      <c r="L15" s="1">
        <f t="shared" si="4"/>
        <v>5538</v>
      </c>
    </row>
    <row r="16" spans="1:12" x14ac:dyDescent="0.35">
      <c r="A16" s="45" t="s">
        <v>121</v>
      </c>
      <c r="B16" s="45">
        <v>0</v>
      </c>
      <c r="C16" s="46">
        <v>141</v>
      </c>
      <c r="D16" s="47"/>
      <c r="E16" s="47"/>
      <c r="F16" s="47"/>
      <c r="G16" s="1">
        <v>0</v>
      </c>
      <c r="H16" s="1">
        <v>0</v>
      </c>
      <c r="I16" s="1">
        <v>0</v>
      </c>
      <c r="J16" s="1" t="str">
        <f t="shared" si="2"/>
        <v>0</v>
      </c>
      <c r="K16" s="1" t="str">
        <f t="shared" si="3"/>
        <v>0</v>
      </c>
      <c r="L16" s="1" t="str">
        <f t="shared" si="4"/>
        <v>0</v>
      </c>
    </row>
    <row r="17" spans="1:12" x14ac:dyDescent="0.35">
      <c r="A17" s="45" t="s">
        <v>22</v>
      </c>
      <c r="B17" s="45">
        <v>21</v>
      </c>
      <c r="C17" s="46">
        <v>7327</v>
      </c>
      <c r="D17" s="45" t="str">
        <f t="shared" si="0"/>
        <v>1:1465</v>
      </c>
      <c r="E17" s="47"/>
      <c r="F17" s="45" t="str">
        <f t="shared" si="1"/>
        <v>1:3664</v>
      </c>
      <c r="G17" s="1">
        <v>5</v>
      </c>
      <c r="H17" s="1">
        <v>0</v>
      </c>
      <c r="I17" s="1">
        <v>2</v>
      </c>
      <c r="J17" s="1">
        <f t="shared" si="2"/>
        <v>1465.4</v>
      </c>
      <c r="K17" s="1" t="str">
        <f t="shared" si="3"/>
        <v>0</v>
      </c>
      <c r="L17" s="1">
        <f t="shared" si="4"/>
        <v>3663.5</v>
      </c>
    </row>
    <row r="18" spans="1:12" x14ac:dyDescent="0.35">
      <c r="A18" s="45" t="s">
        <v>27</v>
      </c>
      <c r="B18" s="45">
        <v>29</v>
      </c>
      <c r="C18" s="46">
        <v>4576</v>
      </c>
      <c r="D18" s="45" t="str">
        <f t="shared" si="0"/>
        <v>1:1144</v>
      </c>
      <c r="E18" s="47"/>
      <c r="F18" s="45" t="str">
        <f t="shared" si="1"/>
        <v>1:2288</v>
      </c>
      <c r="G18" s="1">
        <v>4</v>
      </c>
      <c r="H18" s="1">
        <v>0</v>
      </c>
      <c r="I18" s="1">
        <v>2</v>
      </c>
      <c r="J18" s="1">
        <f t="shared" si="2"/>
        <v>1144</v>
      </c>
      <c r="K18" s="1" t="str">
        <f t="shared" si="3"/>
        <v>0</v>
      </c>
      <c r="L18" s="1">
        <f t="shared" si="4"/>
        <v>2288</v>
      </c>
    </row>
    <row r="19" spans="1:12" x14ac:dyDescent="0.35">
      <c r="A19" s="45" t="s">
        <v>13</v>
      </c>
      <c r="B19" s="45">
        <v>79</v>
      </c>
      <c r="C19" s="46">
        <v>63649</v>
      </c>
      <c r="D19" s="45" t="str">
        <f t="shared" si="0"/>
        <v>1:1043</v>
      </c>
      <c r="E19" s="45" t="str">
        <f t="shared" si="5"/>
        <v>1:1819</v>
      </c>
      <c r="F19" s="45" t="str">
        <f t="shared" si="1"/>
        <v>1:5786</v>
      </c>
      <c r="G19" s="1">
        <v>61</v>
      </c>
      <c r="H19" s="1">
        <v>35</v>
      </c>
      <c r="I19" s="1">
        <v>11</v>
      </c>
      <c r="J19" s="1">
        <f t="shared" si="2"/>
        <v>1043.4262295081967</v>
      </c>
      <c r="K19" s="1">
        <f t="shared" si="3"/>
        <v>1818.5428571428572</v>
      </c>
      <c r="L19" s="1">
        <f t="shared" si="4"/>
        <v>5786.272727272727</v>
      </c>
    </row>
    <row r="20" spans="1:12" x14ac:dyDescent="0.35">
      <c r="A20" s="45" t="s">
        <v>24</v>
      </c>
      <c r="B20" s="45">
        <v>5</v>
      </c>
      <c r="C20" s="46">
        <v>4052</v>
      </c>
      <c r="D20" s="45" t="str">
        <f t="shared" si="0"/>
        <v>1:1351</v>
      </c>
      <c r="E20" s="45" t="str">
        <f t="shared" si="5"/>
        <v>1:4052</v>
      </c>
      <c r="F20" s="45" t="str">
        <f t="shared" si="1"/>
        <v>1:4052</v>
      </c>
      <c r="G20" s="1">
        <v>3</v>
      </c>
      <c r="H20" s="1">
        <v>1</v>
      </c>
      <c r="I20" s="1">
        <v>1</v>
      </c>
      <c r="J20" s="1">
        <f t="shared" si="2"/>
        <v>1350.6666666666667</v>
      </c>
      <c r="K20" s="1">
        <f t="shared" si="3"/>
        <v>4052</v>
      </c>
      <c r="L20" s="1">
        <f t="shared" si="4"/>
        <v>4052</v>
      </c>
    </row>
    <row r="21" spans="1:12" x14ac:dyDescent="0.35">
      <c r="A21" s="45" t="s">
        <v>29</v>
      </c>
      <c r="B21" s="45">
        <v>3</v>
      </c>
      <c r="C21" s="46">
        <v>2196</v>
      </c>
      <c r="D21" s="45" t="str">
        <f t="shared" si="0"/>
        <v>1:2196</v>
      </c>
      <c r="E21" s="47"/>
      <c r="F21" s="47"/>
      <c r="G21" s="1">
        <v>1</v>
      </c>
      <c r="H21" s="1">
        <v>0</v>
      </c>
      <c r="I21" s="1">
        <v>0</v>
      </c>
      <c r="J21" s="1">
        <f t="shared" si="2"/>
        <v>2196</v>
      </c>
      <c r="K21" s="1" t="str">
        <f t="shared" si="3"/>
        <v>0</v>
      </c>
      <c r="L21" s="1" t="str">
        <f t="shared" si="4"/>
        <v>0</v>
      </c>
    </row>
    <row r="22" spans="1:12" x14ac:dyDescent="0.35">
      <c r="A22" s="45" t="s">
        <v>68</v>
      </c>
      <c r="B22" s="45">
        <v>618</v>
      </c>
      <c r="C22" s="46">
        <v>11992</v>
      </c>
      <c r="D22" s="47"/>
      <c r="E22" s="45" t="str">
        <f t="shared" si="5"/>
        <v>1:39</v>
      </c>
      <c r="F22" s="45" t="str">
        <f t="shared" si="1"/>
        <v>1:88</v>
      </c>
      <c r="G22" s="1">
        <v>616</v>
      </c>
      <c r="H22" s="1">
        <v>304</v>
      </c>
      <c r="I22" s="1">
        <v>137</v>
      </c>
      <c r="J22" s="1">
        <f t="shared" si="2"/>
        <v>19.467532467532468</v>
      </c>
      <c r="K22" s="1">
        <f t="shared" si="3"/>
        <v>39.44736842105263</v>
      </c>
      <c r="L22" s="1">
        <f t="shared" si="4"/>
        <v>87.532846715328461</v>
      </c>
    </row>
    <row r="23" spans="1:12" x14ac:dyDescent="0.35">
      <c r="A23" s="44" t="s">
        <v>39</v>
      </c>
      <c r="B23" s="44">
        <f>SUM(B3:B22)</f>
        <v>858</v>
      </c>
      <c r="C23" s="44">
        <f t="shared" ref="C23" si="6">SUM(C3:C22)</f>
        <v>136216</v>
      </c>
      <c r="D23" s="44" t="str">
        <f t="shared" si="0"/>
        <v>1:184</v>
      </c>
      <c r="E23" s="44" t="str">
        <f t="shared" si="5"/>
        <v>1:379</v>
      </c>
      <c r="F23" s="44" t="str">
        <f t="shared" si="1"/>
        <v>1:806</v>
      </c>
      <c r="G23" s="1">
        <v>739</v>
      </c>
      <c r="H23" s="1">
        <f>SUM(H3:H22)</f>
        <v>359</v>
      </c>
      <c r="I23" s="1">
        <v>169</v>
      </c>
      <c r="J23" s="1">
        <f>IFERROR(C23/G23,"0")</f>
        <v>184.32476319350474</v>
      </c>
      <c r="K23" s="1">
        <f t="shared" si="3"/>
        <v>379.4317548746518</v>
      </c>
      <c r="L23" s="1">
        <f t="shared" si="4"/>
        <v>806.01183431952666</v>
      </c>
    </row>
    <row r="46" spans="1:6" x14ac:dyDescent="0.35">
      <c r="A46" s="12" t="s">
        <v>39</v>
      </c>
      <c r="B46" s="12"/>
      <c r="C46" s="12"/>
      <c r="D46" s="17"/>
      <c r="E46" s="17"/>
      <c r="F46" s="17"/>
    </row>
    <row r="198" spans="1:1" x14ac:dyDescent="0.35">
      <c r="A198" s="1" t="s">
        <v>123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8D343A34D2748A944026B3848DCFF" ma:contentTypeVersion="9" ma:contentTypeDescription="Create a new document." ma:contentTypeScope="" ma:versionID="d8526d99ba86c21ace27e06edc4ee594">
  <xsd:schema xmlns:xsd="http://www.w3.org/2001/XMLSchema" xmlns:xs="http://www.w3.org/2001/XMLSchema" xmlns:p="http://schemas.microsoft.com/office/2006/metadata/properties" xmlns:ns2="29de7b30-71ca-421e-a084-a20720520643" xmlns:ns3="51cda89d-02a9-4c98-993e-0066cbf6f594" targetNamespace="http://schemas.microsoft.com/office/2006/metadata/properties" ma:root="true" ma:fieldsID="80ea10534783bacc69b9f3bceb87318f" ns2:_="" ns3:_="">
    <xsd:import namespace="29de7b30-71ca-421e-a084-a20720520643"/>
    <xsd:import namespace="51cda89d-02a9-4c98-993e-0066cbf6f5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e7b30-71ca-421e-a084-a207205206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da89d-02a9-4c98-993e-0066cbf6f5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3C717D-2B41-460E-9ECC-3CE198C76C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66621F-ACB5-4B11-9092-F20271194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e7b30-71ca-421e-a084-a20720520643"/>
    <ds:schemaRef ds:uri="51cda89d-02a9-4c98-993e-0066cbf6f5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5E5942-77E8-4DB5-8A43-4A901AE92A3E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9de7b30-71ca-421e-a084-a20720520643"/>
    <ds:schemaRef ds:uri="http://schemas.microsoft.com/office/2006/metadata/properties"/>
    <ds:schemaRef ds:uri="http://purl.org/dc/elements/1.1/"/>
    <ds:schemaRef ds:uri="51cda89d-02a9-4c98-993e-0066cbf6f59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Physical Health</vt:lpstr>
      <vt:lpstr>PCP by County</vt:lpstr>
      <vt:lpstr>Behavioral Health</vt:lpstr>
      <vt:lpstr>BH-OTHER DETAIL</vt:lpstr>
      <vt:lpstr>CLIENT RATIO - PCP</vt:lpstr>
      <vt:lpstr>CLIENT RATIO-BH</vt:lpstr>
    </vt:vector>
  </TitlesOfParts>
  <Manager/>
  <Company>Beacon Health Options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Mejorado, Alma</dc:creator>
  <cp:keywords/>
  <dc:description/>
  <cp:lastModifiedBy>Kramb, Suzanne</cp:lastModifiedBy>
  <cp:revision/>
  <dcterms:created xsi:type="dcterms:W3CDTF">2018-12-17T21:00:58Z</dcterms:created>
  <dcterms:modified xsi:type="dcterms:W3CDTF">2020-02-04T22:54:13Z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0x010100CD38D343A34D2748A944026B3848DCFF</vt:lpwstr>
  </property>
  <property fmtid="{D5CDD505-2E9C-101B-9397-08002B2CF9AE}" pid="3" name="AuthorIds_UIVersion_3072">
    <vt:lpwstr>1335</vt:lpwstr>
  </property>
</Properties>
</file>