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ohcpf-my.sharepoint.com/personal/eeherm_hcpf_co_gov/Documents/Desktop/Erin Activities/External Website/Documents to POST/Administrative Payments FY21-22/"/>
    </mc:Choice>
  </mc:AlternateContent>
  <xr:revisionPtr revIDLastSave="45" documentId="8_{729F93E4-A870-40F6-B72E-2C94B2704D5D}" xr6:coauthVersionLast="45" xr6:coauthVersionMax="47" xr10:uidLastSave="{F9421173-A9C9-4BEE-9254-D5B154EAC492}"/>
  <bookViews>
    <workbookView xWindow="-110" yWindow="-110" windowWidth="19420" windowHeight="10420" xr2:uid="{00000000-000D-0000-FFFF-FFFF00000000}"/>
  </bookViews>
  <sheets>
    <sheet name="Admin Payments" sheetId="1" r:id="rId1"/>
    <sheet name="Complex" sheetId="2" r:id="rId2"/>
  </sheets>
  <definedNames>
    <definedName name="_xlnm._FilterDatabase" localSheetId="1" hidden="1">Complex!$A$22:$I$80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H41" i="1" l="1"/>
  <c r="H40" i="1"/>
  <c r="H39" i="1"/>
  <c r="H38" i="1"/>
  <c r="H37" i="1"/>
  <c r="H36" i="1"/>
  <c r="H35" i="1"/>
  <c r="H34" i="1"/>
  <c r="H33" i="1"/>
  <c r="H32" i="1"/>
  <c r="H31" i="1"/>
  <c r="H30" i="1"/>
  <c r="H29" i="1"/>
  <c r="H28" i="1"/>
  <c r="H27" i="1"/>
</calcChain>
</file>

<file path=xl/sharedStrings.xml><?xml version="1.0" encoding="utf-8"?>
<sst xmlns="http://schemas.openxmlformats.org/spreadsheetml/2006/main" count="351" uniqueCount="138">
  <si>
    <t xml:space="preserve">RAE Administrative Payment Report </t>
  </si>
  <si>
    <t>RAE Name</t>
  </si>
  <si>
    <t>Region Number</t>
  </si>
  <si>
    <t>State Fiscal Year</t>
  </si>
  <si>
    <t>Reporting Period</t>
  </si>
  <si>
    <t>Northeast Health Partners</t>
  </si>
  <si>
    <t>2021-2022</t>
  </si>
  <si>
    <t>Purpose: As part of the contract (Section 12.13.6), each Regional Accountable Entity (RAE) is required to provide a detailed report of the payment arrangements made with its PCMP Network and Health Neighborhood. Specifically, this report should include descriptions of payment arrangements for all the RAE's PMPM Administrative Payments and any Key Performance Indicator (KPI) incentive payments to their contracted PCMPs.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</si>
  <si>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Instructions:</t>
    </r>
    <r>
      <rPr>
        <sz val="11"/>
        <color theme="1"/>
        <rFont val="Calibri"/>
        <family val="2"/>
        <scheme val="minor"/>
      </rPr>
      <t xml:space="preserve"> Please complete the following table with the requested information below. Please do not include information on behavioral health PMPM payments, as these are considered service payments. Please include any supplemental and supporting documentation and policies as necessary.</t>
    </r>
  </si>
  <si>
    <t xml:space="preserve">Definitions: Members with complex care needs: Members identified by the Department using clinical and cost information provided to each RAE on a monthly basis. </t>
  </si>
  <si>
    <r>
      <rPr>
        <b/>
        <sz val="11"/>
        <color theme="1"/>
        <rFont val="Calibri"/>
        <family val="2"/>
        <scheme val="minor"/>
      </rPr>
      <t>Description:</t>
    </r>
    <r>
      <rPr>
        <sz val="11"/>
        <color theme="1"/>
        <rFont val="Calibri"/>
        <family val="2"/>
        <scheme val="minor"/>
      </rPr>
      <t xml:space="preserve"> In the box below, please give a high level overview (4-5 sentences) of your strategic approach to your arrangements. Please clarify payment reform, practice transformation, and network capacity assumptions used to develop your approach.</t>
    </r>
  </si>
  <si>
    <t xml:space="preserve">NHP is enhancing our current PCMP strategy for Fiscal Year 2022 to focus financial incentives with those practices offering services above and beyond baseline primary care services for their active/utilizing attributed members. Delegated care coordination services are coordinated with the region’s three Federally Qualified Health Centers (FQHCs) and one PCMP independent practice, with additional support through North Colorado Health Alliance (NCHA). NCHA will be responsible for working with the smaller PCMPs within the region to ensure proper care coordination efforts take place for utilizing members outside of the oversight of the FQHCs or the one independent practice. Payment to the delegated agencies will be a monthly Per-Member-Per Month (PMPM) for active/utilizing attributed members. Non-delegated PCMPs will be paid a minimum PMPM. NHP has developed a practice oversight strategy to maintain communication and report progress with providers and compare the standing of similar providers across the network. NHP is implementing Inovalon (fully live by September 1, 2021 at the latest), a tool that will provide real time analytics of a practice's performance based on HEDIS and additional quality metrics in which we set up with practices. Our goal is to utilize this to move providers into value-based payments. As we work with providers, NHP will create a coordinated activity timeline and findings by area of oversight and a combined description of practice performance. The findings of the practice oversight will inform the targeted outreach for practices to improve areas of low performance, opportunities for education and support, and planned trainings.                                    
</t>
  </si>
  <si>
    <t>TOTAL PRACTICES OR AGENCIES ELIGIBLE FOR ARRANGEMENT PROGRAM</t>
  </si>
  <si>
    <t>#</t>
  </si>
  <si>
    <t xml:space="preserve">Type of Arrangement </t>
  </si>
  <si>
    <t>Arrangement Description</t>
  </si>
  <si>
    <t>PMPM ($)</t>
  </si>
  <si>
    <t>KPI Amount ($)</t>
  </si>
  <si>
    <t>Performance Pool ($)</t>
  </si>
  <si>
    <t>No. of Participating Practice Sites</t>
  </si>
  <si>
    <t>Percentage of Total Practice Sites</t>
  </si>
  <si>
    <t>Eligibility Requirements for Practices*</t>
  </si>
  <si>
    <t>Additional Comments</t>
  </si>
  <si>
    <t>Delegated PCMPs</t>
  </si>
  <si>
    <t xml:space="preserve">PCMPs delegated for care coordination functions.  PCMPs will receive a PMPM payment for attributed members actively receiving medical care and care coordination services from the PCMP. For Incentive Payments, 45% of all KPI dollars earned per quarter will go to PCMPs. Within the KPI dollars allocated to PCMPs, the further allocation to each PCMP will be based on a weighting of their attribution of utilizing members and KPIs met.
</t>
  </si>
  <si>
    <t>*45% total of funds</t>
  </si>
  <si>
    <t>Determined by PP element and focus; see notes</t>
  </si>
  <si>
    <t>1. Be enrolled as a provider in the Colorado Medicaid program
2. Perform the spectrum of care coordination activities ranging from routine, one-time activities to long-term interventions including community based care coordination activities. 
3. Create and submit a timely and comprehensive Care Coordination Activity report for attributed members. This includes specialty populations as identified by the State (i.e. Criminal Justice, foster care)
4. Serve COUP members, complete and submit COUP Report for applicable members
6. Maintain open panels
7. Meet or exceed practice oversight practice performance.</t>
  </si>
  <si>
    <t>*KPI dollars are distributed via an algorithum based on the element and the performance of the PCMP.  It varies based on the KPI, attribution, and performance via DAP to connect the KPI dollars to the PCMP. There is no separation between delegated and non-delegated PCMPs for incentive dollars; all PCMPs have an equal opportunity to earn them.  Performance pool dollars are distributed based on the measures determined by the State. Some are quantitative and NHP pays based on performance (i.e. ECC is focused on complex care coordination thus the dollars are ditributed to our entities performing the work). If it is processed based, NHP ties the dollars to the strategy being utilized. Performance pool dollars are subject to approval by the NHP Board and is not specifically defined in the PCMP contract.</t>
  </si>
  <si>
    <t>Non-Delegated PCMPs</t>
  </si>
  <si>
    <t xml:space="preserve">PCMPs not contracted for care coordination functions. PCMP primarily serves as a medical home for their attritubed members. PCMP will receive a PMPM payment for attributed members actively receiving care from the PCMP.  For Incentive Payments, 45% of all KPI dollars earned per quarter will go to PCMPs. Within the KPI dollars allocated to PCMPs, the further allocation to each PCMP will be based on a weighting of their attribution of utilizing members and KPIs met.
</t>
  </si>
  <si>
    <t>&lt;45% total of funds</t>
  </si>
  <si>
    <t xml:space="preserve">PCMP that meets basic PCMP criteria. This includes: 
1. Be enrolled as a PCMP in the Colorado Medicaid program
2. Meet or exceed practice oversight practice performance.  3. Serve as a member's medical home. 
</t>
  </si>
  <si>
    <t xml:space="preserve">See above </t>
  </si>
  <si>
    <t>*Eligibility requirements that a practice must possess in order to qualify for this type of payment arrangement. Requirements might include: open panels, use of community health workers, on-site care coordination, advanced screening, etc.</t>
  </si>
  <si>
    <r>
      <rPr>
        <b/>
        <sz val="11"/>
        <color theme="1"/>
        <rFont val="Calibri"/>
        <family val="2"/>
        <scheme val="minor"/>
      </rPr>
      <t>Optional historical explanation or context.</t>
    </r>
    <r>
      <rPr>
        <sz val="11"/>
        <color theme="1"/>
        <rFont val="Calibri"/>
        <family val="2"/>
        <scheme val="minor"/>
      </rPr>
      <t xml:space="preserve"> Please include any larger documents or policies as attachments.</t>
    </r>
  </si>
  <si>
    <t xml:space="preserve">NHP engages North Colorado Health Alliance (NCHA) for care coordination as well as program implementation and monitoring of our most vulnerable and complex members. They actively work with these members, who are assigned to a PCMP, yet through our strategy, can receive the full continuum of assessments via our work with S-HIE, including social determinants of health, lab information, our additional feeds, and we can receive regularly reports to identify impact in care, quality and cost.  Beacon Health Options (NHP's ASO) will also be working on the identification and targeted outreach of engaging members in care and a focus on the KPI/BH/PP areas. This allows NHP to maximize the mediums in which we are outreaching our members and build off the relationships different individuals have in our communities. In addition, NHP provides 20% to community investment activities that support or promote the health and well-being of our Medicaid members through innovative programs and solutions. </t>
  </si>
  <si>
    <t>Purpose: As part of the contract (Section 12.13.6), each Regional Accountable Entity (RAE) is required to provide a detailed report of the payment arrangements made with Network  and Health Neighborhood providers. Specifically, this report should include descriptions of payment arrangements for all the RAE's PCMP PMPM Administrative Payments and any Key Performance Indicator (KPI) incentive payments with their contracted providers. These arrangements should involve varying payment models and payment amounts for varying types of service. This deliverable provides a high level description of each RAE's payment arrangement strategy.</t>
  </si>
  <si>
    <r>
      <rPr>
        <b/>
        <sz val="11"/>
        <color theme="1"/>
        <rFont val="Calibri"/>
        <family val="2"/>
        <scheme val="minor"/>
      </rPr>
      <t>Description:</t>
    </r>
    <r>
      <rPr>
        <sz val="11"/>
        <color theme="1"/>
        <rFont val="Calibri"/>
        <family val="2"/>
        <scheme val="minor"/>
      </rPr>
      <t xml:space="preserve"> In the box below, please give a high level overview (4-5 sentences) of your approach to pay and monitor performance of practices that provide care management for complex members.</t>
    </r>
  </si>
  <si>
    <t>The more significant change in NHP's PCMP strategy relates to the management of our complex members. While both delegated and non-delegated practices will continue to engage their respective complex members; NHP will provide NCHA with an additional PMPM to engage with these members on a more regular basis and to provide additional programming opportunities to our members, with a focus on our diabetes management work as well as the implementation of the maternal program.  The goal of this plan is two-fold. First, to provide more contact points, both within practices and community, for our most vulnerable members. Second, to allow NHP to make more focused strategic and thoughtful decisions regarding the complex population with the care coordination managed primarily by NCHA.</t>
  </si>
  <si>
    <t>PCMP Name</t>
  </si>
  <si>
    <t>PCMP Practice Site ID</t>
  </si>
  <si>
    <r>
      <t>Total Attribution</t>
    </r>
    <r>
      <rPr>
        <b/>
        <vertAlign val="superscript"/>
        <sz val="11"/>
        <color theme="1"/>
        <rFont val="Calibri"/>
        <family val="2"/>
        <scheme val="minor"/>
      </rPr>
      <t>1</t>
    </r>
  </si>
  <si>
    <t>No. of Members w/ Complex Care Needs</t>
  </si>
  <si>
    <t>KPI ($)*</t>
  </si>
  <si>
    <t>Performance Pool ($)*</t>
  </si>
  <si>
    <t>ASSOCIATES IN FAMILY MEDICINE</t>
  </si>
  <si>
    <t>35524375</t>
  </si>
  <si>
    <t>(see prior Tab)</t>
  </si>
  <si>
    <t>Non-Delegated: Meet or exceed contract requirements</t>
  </si>
  <si>
    <t>BANNER HEALTH PHYSICIANS COLOR</t>
  </si>
  <si>
    <t>09105361</t>
  </si>
  <si>
    <t>23275570</t>
  </si>
  <si>
    <t>41981235</t>
  </si>
  <si>
    <t>52184781</t>
  </si>
  <si>
    <t>67576061</t>
  </si>
  <si>
    <t>84872365</t>
  </si>
  <si>
    <t>COLORADO PLAINS PHYSICIAN PRAC</t>
  </si>
  <si>
    <t>9000153117</t>
  </si>
  <si>
    <t>9000153152</t>
  </si>
  <si>
    <t>9000153197</t>
  </si>
  <si>
    <t>EAST MORGAN COUNTY HOSPITAL</t>
  </si>
  <si>
    <t>9000160998</t>
  </si>
  <si>
    <t>9000169082</t>
  </si>
  <si>
    <t>EAST PHILLIPS COUNTY HOSPITAL</t>
  </si>
  <si>
    <t>59725877</t>
  </si>
  <si>
    <t>FAMILY PHYSICIANS OF GREELEY</t>
  </si>
  <si>
    <t>04023867</t>
  </si>
  <si>
    <t>Delegated: Meet or exceed contract requirements</t>
  </si>
  <si>
    <t>17087767</t>
  </si>
  <si>
    <t>81123574</t>
  </si>
  <si>
    <t>92889735</t>
  </si>
  <si>
    <t>HAXTUN FAMILY MEDICAL CENTER</t>
  </si>
  <si>
    <t>25451839</t>
  </si>
  <si>
    <t>JG LLC</t>
  </si>
  <si>
    <t>9000178980</t>
  </si>
  <si>
    <t>KIT CARSON COUNTY HEALTH SERVICE DISTRICT</t>
  </si>
  <si>
    <t>41388330</t>
  </si>
  <si>
    <t>KEEFE MEMORIAL HEALTH SERVICE DISTRICT</t>
  </si>
  <si>
    <t>33700052</t>
  </si>
  <si>
    <t>95780084</t>
  </si>
  <si>
    <t>KEENE CLINIC</t>
  </si>
  <si>
    <t>85950254</t>
  </si>
  <si>
    <t>LINCOLN COMMUNITY HOSPITAL</t>
  </si>
  <si>
    <t>05062005</t>
  </si>
  <si>
    <t>9000148424</t>
  </si>
  <si>
    <t>9000152044</t>
  </si>
  <si>
    <t>NORTH COLORADO FAMILY MEDICINE</t>
  </si>
  <si>
    <t>04021291</t>
  </si>
  <si>
    <t>NORTHEAST COLORADO FAMILY MEDI</t>
  </si>
  <si>
    <t>04113049</t>
  </si>
  <si>
    <t>PARKE HEALTH CENTER</t>
  </si>
  <si>
    <t>48557226</t>
  </si>
  <si>
    <t>PEAK VISTA CHC</t>
  </si>
  <si>
    <t>21208271</t>
  </si>
  <si>
    <t>PLAN DE SALUD DEL VALLE, INC</t>
  </si>
  <si>
    <t>05638499</t>
  </si>
  <si>
    <t>30571731</t>
  </si>
  <si>
    <t>84059028</t>
  </si>
  <si>
    <t>05680004</t>
  </si>
  <si>
    <t>PLANNED PARENTHOOD OF THE ROCK</t>
  </si>
  <si>
    <t>9000145744</t>
  </si>
  <si>
    <t>PORTERCARE ADVENTIST HEALTH SY</t>
  </si>
  <si>
    <t>9000150556</t>
  </si>
  <si>
    <t>PVMG</t>
  </si>
  <si>
    <t>33928215</t>
  </si>
  <si>
    <t>52733351</t>
  </si>
  <si>
    <t>53820053</t>
  </si>
  <si>
    <t>65054369</t>
  </si>
  <si>
    <t>73138851</t>
  </si>
  <si>
    <t>94005320</t>
  </si>
  <si>
    <t>SCL HEALTH MEDICAL GROUP DENVE</t>
  </si>
  <si>
    <t>86989758</t>
  </si>
  <si>
    <t>SEDGWICK COUNTY MEMORIAL HOSPI</t>
  </si>
  <si>
    <t>05638887</t>
  </si>
  <si>
    <t>STERLING REGIONAL MEDCENTER</t>
  </si>
  <si>
    <t>9000158972</t>
  </si>
  <si>
    <t>9000160999</t>
  </si>
  <si>
    <t>SUNRISE COMMUNITY HEALTH</t>
  </si>
  <si>
    <t>05638283</t>
  </si>
  <si>
    <t>16386761</t>
  </si>
  <si>
    <t>42052556</t>
  </si>
  <si>
    <t>48277347</t>
  </si>
  <si>
    <t>49227769</t>
  </si>
  <si>
    <t>97334057</t>
  </si>
  <si>
    <t>THE CHILDREN'S HEALTH PLACE</t>
  </si>
  <si>
    <t>9000169959</t>
  </si>
  <si>
    <t>WELD COUNTY HEALTH DEPARTMENT</t>
  </si>
  <si>
    <t>9000119877</t>
  </si>
  <si>
    <t>04421095</t>
  </si>
  <si>
    <t>WRAY COMMUNITY DISTRICT HOSPITAL</t>
  </si>
  <si>
    <t>90925769</t>
  </si>
  <si>
    <t>YUMA DISTRICT HOSPITAL</t>
  </si>
  <si>
    <t>59175532</t>
  </si>
  <si>
    <t>17256879</t>
  </si>
  <si>
    <r>
      <rPr>
        <vertAlign val="superscript"/>
        <sz val="11"/>
        <color theme="1"/>
        <rFont val="Calibri"/>
        <family val="2"/>
        <scheme val="minor"/>
      </rPr>
      <t>1</t>
    </r>
    <r>
      <rPr>
        <sz val="11"/>
        <color theme="1"/>
        <rFont val="Calibri"/>
        <family val="2"/>
        <scheme val="minor"/>
      </rPr>
      <t xml:space="preserve"> - Data is for May 2021 Attribution. Practice Location 9000153197 was affiliated in May 2021 so no membership had been attributed.</t>
    </r>
  </si>
  <si>
    <t>*If applicable.</t>
  </si>
  <si>
    <t>**Eligibility requirements that a practice must possess in order to qualify for this type of payment arrangement. Requirements might include: open panels, use of community health workers, on-site care coordination, advanced screening,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</si>
</sst>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9"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8"/>
      <name val="Calibri"/>
      <family val="2"/>
      <scheme val="minor"/>
    </font>
    <font>
      <b/>
      <sz val="11"/>
      <name val="Calibri"/>
      <family val="2"/>
      <scheme val="minor"/>
    </font>
    <font>
      <sz val="11"/>
      <name val="Calibri"/>
      <family val="2"/>
      <scheme val="minor"/>
    </font>
    <font>
      <b/>
      <vertAlign val="superscript"/>
      <sz val="11"/>
      <color theme="1"/>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4">
    <xf numFmtId="0" fontId="0" fillId="0" borderId="0" xfId="0"/>
    <xf numFmtId="0" fontId="0" fillId="0" borderId="0" xfId="0" applyAlignment="1" applyProtection="1">
      <alignment horizontal="center" vertical="top" wrapText="1"/>
      <protection locked="0"/>
    </xf>
    <xf numFmtId="0" fontId="3" fillId="0" borderId="0" xfId="0" applyFont="1" applyAlignment="1" applyProtection="1">
      <alignment horizontal="center"/>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horizontal="center"/>
      <protection locked="0"/>
    </xf>
    <xf numFmtId="0" fontId="0" fillId="0" borderId="0" xfId="0" applyAlignment="1">
      <alignment vertical="top" wrapText="1"/>
    </xf>
    <xf numFmtId="0" fontId="0" fillId="0" borderId="0" xfId="0" applyAlignment="1">
      <alignment horizontal="center" wrapText="1"/>
    </xf>
    <xf numFmtId="0" fontId="2"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pplyProtection="1">
      <alignment vertical="top" wrapText="1"/>
      <protection locked="0"/>
    </xf>
    <xf numFmtId="0" fontId="0" fillId="0" borderId="12" xfId="0" applyBorder="1" applyProtection="1">
      <protection locked="0"/>
    </xf>
    <xf numFmtId="0" fontId="0" fillId="0" borderId="0" xfId="0" applyAlignment="1">
      <alignment wrapText="1"/>
    </xf>
    <xf numFmtId="0" fontId="5" fillId="0" borderId="12" xfId="0" applyFont="1" applyBorder="1" applyAlignment="1">
      <alignment horizontal="center" vertical="center" wrapText="1"/>
    </xf>
    <xf numFmtId="0" fontId="2" fillId="0" borderId="0" xfId="0" applyFont="1" applyBorder="1" applyAlignment="1">
      <alignment horizontal="left" wrapText="1"/>
    </xf>
    <xf numFmtId="0" fontId="2" fillId="0" borderId="2" xfId="0" applyFont="1" applyBorder="1" applyAlignment="1">
      <alignment wrapText="1"/>
    </xf>
    <xf numFmtId="0" fontId="3" fillId="0" borderId="2" xfId="0" applyFont="1" applyBorder="1" applyAlignment="1" applyProtection="1">
      <alignment horizontal="center"/>
      <protection locked="0"/>
    </xf>
    <xf numFmtId="14" fontId="1" fillId="0" borderId="4" xfId="0" applyNumberFormat="1" applyFont="1" applyBorder="1" applyAlignment="1" applyProtection="1">
      <alignment horizontal="center" vertical="top" wrapText="1"/>
      <protection locked="0"/>
    </xf>
    <xf numFmtId="14" fontId="1" fillId="0" borderId="5" xfId="0" applyNumberFormat="1" applyFont="1" applyBorder="1" applyAlignment="1" applyProtection="1">
      <alignment horizontal="center"/>
      <protection locked="0"/>
    </xf>
    <xf numFmtId="6" fontId="0" fillId="0" borderId="12" xfId="0" applyNumberForma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0" fontId="0" fillId="0" borderId="12" xfId="0" applyNumberFormat="1" applyBorder="1" applyAlignment="1">
      <alignment horizontal="center" vertical="center" wrapText="1"/>
    </xf>
    <xf numFmtId="0" fontId="0" fillId="0" borderId="12" xfId="0" applyBorder="1" applyAlignment="1" applyProtection="1">
      <alignment horizontal="center" vertical="center"/>
      <protection locked="0"/>
    </xf>
    <xf numFmtId="0" fontId="0" fillId="0" borderId="12" xfId="0" applyFill="1" applyBorder="1" applyAlignment="1">
      <alignment horizontal="center" vertical="center" wrapText="1"/>
    </xf>
    <xf numFmtId="0" fontId="0" fillId="0" borderId="12" xfId="0" applyFill="1" applyBorder="1" applyAlignment="1">
      <alignment vertical="center" wrapText="1"/>
    </xf>
    <xf numFmtId="0" fontId="0" fillId="0" borderId="12" xfId="0"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49" fontId="0" fillId="0" borderId="12" xfId="0" applyNumberFormat="1" applyBorder="1" applyAlignment="1">
      <alignment horizontal="center" vertical="center"/>
    </xf>
    <xf numFmtId="1" fontId="0" fillId="0" borderId="12" xfId="0" applyNumberFormat="1" applyBorder="1" applyAlignment="1">
      <alignment horizontal="center" vertical="center"/>
    </xf>
    <xf numFmtId="49" fontId="0" fillId="0" borderId="12" xfId="0" applyNumberFormat="1" applyFill="1" applyBorder="1" applyAlignment="1">
      <alignment horizontal="center" vertical="center"/>
    </xf>
    <xf numFmtId="1" fontId="0" fillId="0" borderId="12" xfId="0" applyNumberFormat="1" applyFill="1" applyBorder="1" applyAlignment="1">
      <alignment horizontal="center" vertical="center"/>
    </xf>
    <xf numFmtId="0" fontId="0" fillId="0" borderId="12" xfId="0" applyBorder="1" applyAlignment="1">
      <alignment horizontal="center" vertical="center"/>
    </xf>
    <xf numFmtId="6" fontId="0" fillId="0" borderId="12" xfId="0" applyNumberFormat="1" applyBorder="1" applyAlignment="1" applyProtection="1">
      <alignment horizontal="center" vertical="center"/>
      <protection locked="0"/>
    </xf>
    <xf numFmtId="9" fontId="0" fillId="0" borderId="12" xfId="0" applyNumberFormat="1" applyFill="1" applyBorder="1" applyAlignment="1" applyProtection="1">
      <alignment horizontal="center" vertical="center" wrapText="1"/>
      <protection locked="0"/>
    </xf>
    <xf numFmtId="49" fontId="0" fillId="0" borderId="12" xfId="0" applyNumberFormat="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wrapText="1"/>
    </xf>
    <xf numFmtId="0" fontId="2" fillId="0" borderId="2" xfId="0" applyFont="1" applyBorder="1" applyAlignment="1">
      <alignment horizontal="center" vertical="top"/>
    </xf>
    <xf numFmtId="0" fontId="2"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7" xfId="0" applyBorder="1" applyAlignment="1">
      <alignment horizontal="lef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2" fillId="0" borderId="2" xfId="0" applyFont="1" applyBorder="1" applyAlignment="1">
      <alignment horizontal="center" vertical="top"/>
    </xf>
    <xf numFmtId="0" fontId="1" fillId="3" borderId="1"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xf numFmtId="0" fontId="0" fillId="0" borderId="9"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4" borderId="12" xfId="0" applyFill="1" applyBorder="1" applyAlignment="1" applyProtection="1">
      <alignment horizontal="center" vertical="center" wrapText="1"/>
      <protection locked="0"/>
    </xf>
    <xf numFmtId="0" fontId="0" fillId="4" borderId="12" xfId="0" applyFill="1" applyBorder="1" applyAlignment="1" applyProtection="1">
      <alignment horizontal="center" vertical="center"/>
      <protection locked="0"/>
    </xf>
    <xf numFmtId="0" fontId="0" fillId="4" borderId="12"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
  <sheetViews>
    <sheetView tabSelected="1" topLeftCell="A23" zoomScale="75" zoomScaleNormal="75" workbookViewId="0">
      <selection activeCell="C27" sqref="C27"/>
    </sheetView>
  </sheetViews>
  <sheetFormatPr defaultRowHeight="14.5" x14ac:dyDescent="0.35"/>
  <cols>
    <col min="1" max="1" width="10.54296875" customWidth="1"/>
    <col min="2" max="2" width="30.54296875" customWidth="1"/>
    <col min="3" max="3" width="45.54296875" customWidth="1"/>
    <col min="4" max="8" width="15.7265625" customWidth="1"/>
    <col min="9" max="10" width="30.54296875" customWidth="1"/>
  </cols>
  <sheetData>
    <row r="1" spans="1:10" x14ac:dyDescent="0.35">
      <c r="A1" s="46" t="s">
        <v>0</v>
      </c>
      <c r="B1" s="47"/>
      <c r="C1" s="47"/>
      <c r="D1" s="47"/>
      <c r="E1" s="47"/>
      <c r="F1" s="47"/>
      <c r="G1" s="47"/>
      <c r="H1" s="47"/>
      <c r="I1" s="47"/>
      <c r="J1" s="48"/>
    </row>
    <row r="3" spans="1:10" x14ac:dyDescent="0.35">
      <c r="A3" s="49" t="s">
        <v>1</v>
      </c>
      <c r="B3" s="50"/>
      <c r="C3" s="51"/>
      <c r="D3" s="52" t="s">
        <v>2</v>
      </c>
      <c r="E3" s="53"/>
      <c r="F3" s="38"/>
      <c r="G3" s="49" t="s">
        <v>3</v>
      </c>
      <c r="H3" s="51"/>
      <c r="I3" s="49" t="s">
        <v>4</v>
      </c>
      <c r="J3" s="51"/>
    </row>
    <row r="4" spans="1:10" x14ac:dyDescent="0.35">
      <c r="A4" s="41" t="s">
        <v>5</v>
      </c>
      <c r="B4" s="42"/>
      <c r="C4" s="43"/>
      <c r="D4" s="44">
        <v>2</v>
      </c>
      <c r="E4" s="45"/>
      <c r="F4" s="16"/>
      <c r="G4" s="41" t="s">
        <v>6</v>
      </c>
      <c r="H4" s="43"/>
      <c r="I4" s="17">
        <v>44378</v>
      </c>
      <c r="J4" s="18">
        <v>44742</v>
      </c>
    </row>
    <row r="5" spans="1:10" x14ac:dyDescent="0.35">
      <c r="A5" s="1"/>
      <c r="B5" s="1"/>
      <c r="C5" s="1"/>
      <c r="D5" s="2"/>
      <c r="E5" s="2"/>
      <c r="F5" s="2"/>
      <c r="G5" s="1"/>
      <c r="H5" s="1"/>
      <c r="I5" s="3"/>
      <c r="J5" s="4"/>
    </row>
    <row r="6" spans="1:10" x14ac:dyDescent="0.35">
      <c r="A6" s="64" t="s">
        <v>7</v>
      </c>
      <c r="B6" s="65"/>
      <c r="C6" s="65"/>
      <c r="D6" s="65"/>
      <c r="E6" s="65"/>
      <c r="F6" s="65"/>
      <c r="G6" s="65"/>
      <c r="H6" s="65"/>
      <c r="I6" s="65"/>
      <c r="J6" s="66"/>
    </row>
    <row r="7" spans="1:10" x14ac:dyDescent="0.35">
      <c r="A7" s="67"/>
      <c r="B7" s="68"/>
      <c r="C7" s="68"/>
      <c r="D7" s="68"/>
      <c r="E7" s="68"/>
      <c r="F7" s="68"/>
      <c r="G7" s="68"/>
      <c r="H7" s="68"/>
      <c r="I7" s="68"/>
      <c r="J7" s="69"/>
    </row>
    <row r="8" spans="1:10" x14ac:dyDescent="0.35">
      <c r="A8" s="67"/>
      <c r="B8" s="68"/>
      <c r="C8" s="68"/>
      <c r="D8" s="68"/>
      <c r="E8" s="68"/>
      <c r="F8" s="68"/>
      <c r="G8" s="68"/>
      <c r="H8" s="68"/>
      <c r="I8" s="68"/>
      <c r="J8" s="69"/>
    </row>
    <row r="9" spans="1:10" x14ac:dyDescent="0.35">
      <c r="A9" s="70"/>
      <c r="B9" s="71"/>
      <c r="C9" s="71"/>
      <c r="D9" s="71"/>
      <c r="E9" s="71"/>
      <c r="F9" s="71"/>
      <c r="G9" s="71"/>
      <c r="H9" s="71"/>
      <c r="I9" s="71"/>
      <c r="J9" s="72"/>
    </row>
    <row r="10" spans="1:10" x14ac:dyDescent="0.35">
      <c r="A10" s="5"/>
      <c r="B10" s="5"/>
      <c r="C10" s="5"/>
      <c r="D10" s="5"/>
      <c r="E10" s="5"/>
      <c r="F10" s="5"/>
      <c r="G10" s="5"/>
      <c r="H10" s="5"/>
      <c r="I10" s="5"/>
      <c r="J10" s="5"/>
    </row>
    <row r="11" spans="1:10" x14ac:dyDescent="0.35">
      <c r="A11" s="73" t="s">
        <v>8</v>
      </c>
      <c r="B11" s="63"/>
      <c r="C11" s="63"/>
      <c r="D11" s="63"/>
      <c r="E11" s="63"/>
      <c r="F11" s="63"/>
      <c r="G11" s="63"/>
      <c r="H11" s="63"/>
      <c r="I11" s="63"/>
      <c r="J11" s="74"/>
    </row>
    <row r="12" spans="1:10" x14ac:dyDescent="0.35">
      <c r="A12" s="75"/>
      <c r="B12" s="76"/>
      <c r="C12" s="76"/>
      <c r="D12" s="76"/>
      <c r="E12" s="76"/>
      <c r="F12" s="76"/>
      <c r="G12" s="76"/>
      <c r="H12" s="76"/>
      <c r="I12" s="76"/>
      <c r="J12" s="77"/>
    </row>
    <row r="13" spans="1:10" x14ac:dyDescent="0.35">
      <c r="A13" s="6"/>
      <c r="B13" s="6"/>
      <c r="C13" s="6"/>
      <c r="D13" s="6"/>
      <c r="E13" s="6"/>
      <c r="F13" s="6"/>
      <c r="G13" s="6"/>
      <c r="H13" s="6"/>
      <c r="I13" s="6"/>
      <c r="J13" s="6"/>
    </row>
    <row r="14" spans="1:10" s="15" customFormat="1" ht="15.65" customHeight="1" x14ac:dyDescent="0.35">
      <c r="A14" s="91" t="s">
        <v>9</v>
      </c>
      <c r="B14" s="92"/>
      <c r="C14" s="92"/>
      <c r="D14" s="92"/>
      <c r="E14" s="92"/>
      <c r="F14" s="92"/>
      <c r="G14" s="92"/>
      <c r="H14" s="92"/>
      <c r="I14" s="92"/>
      <c r="J14" s="93"/>
    </row>
    <row r="15" spans="1:10" s="14" customFormat="1" ht="13.5" customHeight="1" x14ac:dyDescent="0.35"/>
    <row r="16" spans="1:10" x14ac:dyDescent="0.35">
      <c r="A16" s="73" t="s">
        <v>10</v>
      </c>
      <c r="B16" s="63"/>
      <c r="C16" s="63"/>
      <c r="D16" s="63"/>
      <c r="E16" s="63"/>
      <c r="F16" s="63"/>
      <c r="G16" s="63"/>
      <c r="H16" s="63"/>
      <c r="I16" s="63"/>
      <c r="J16" s="74"/>
    </row>
    <row r="17" spans="1:10" x14ac:dyDescent="0.35">
      <c r="A17" s="78"/>
      <c r="B17" s="79"/>
      <c r="C17" s="79"/>
      <c r="D17" s="79"/>
      <c r="E17" s="79"/>
      <c r="F17" s="79"/>
      <c r="G17" s="79"/>
      <c r="H17" s="79"/>
      <c r="I17" s="79"/>
      <c r="J17" s="80"/>
    </row>
    <row r="18" spans="1:10" x14ac:dyDescent="0.35">
      <c r="A18" s="81" t="s">
        <v>11</v>
      </c>
      <c r="B18" s="82"/>
      <c r="C18" s="82"/>
      <c r="D18" s="82"/>
      <c r="E18" s="82"/>
      <c r="F18" s="82"/>
      <c r="G18" s="82"/>
      <c r="H18" s="82"/>
      <c r="I18" s="82"/>
      <c r="J18" s="83"/>
    </row>
    <row r="19" spans="1:10" x14ac:dyDescent="0.35">
      <c r="A19" s="81"/>
      <c r="B19" s="82"/>
      <c r="C19" s="82"/>
      <c r="D19" s="82"/>
      <c r="E19" s="82"/>
      <c r="F19" s="82"/>
      <c r="G19" s="82"/>
      <c r="H19" s="82"/>
      <c r="I19" s="82"/>
      <c r="J19" s="83"/>
    </row>
    <row r="20" spans="1:10" x14ac:dyDescent="0.35">
      <c r="A20" s="81"/>
      <c r="B20" s="82"/>
      <c r="C20" s="82"/>
      <c r="D20" s="82"/>
      <c r="E20" s="82"/>
      <c r="F20" s="82"/>
      <c r="G20" s="82"/>
      <c r="H20" s="82"/>
      <c r="I20" s="82"/>
      <c r="J20" s="83"/>
    </row>
    <row r="21" spans="1:10" x14ac:dyDescent="0.35">
      <c r="A21" s="81"/>
      <c r="B21" s="82"/>
      <c r="C21" s="82"/>
      <c r="D21" s="82"/>
      <c r="E21" s="82"/>
      <c r="F21" s="82"/>
      <c r="G21" s="82"/>
      <c r="H21" s="82"/>
      <c r="I21" s="82"/>
      <c r="J21" s="83"/>
    </row>
    <row r="22" spans="1:10" x14ac:dyDescent="0.35">
      <c r="A22" s="81"/>
      <c r="B22" s="82"/>
      <c r="C22" s="82"/>
      <c r="D22" s="82"/>
      <c r="E22" s="82"/>
      <c r="F22" s="82"/>
      <c r="G22" s="82"/>
      <c r="H22" s="82"/>
      <c r="I22" s="82"/>
      <c r="J22" s="83"/>
    </row>
    <row r="23" spans="1:10" ht="36" customHeight="1" x14ac:dyDescent="0.35">
      <c r="A23" s="84"/>
      <c r="B23" s="85"/>
      <c r="C23" s="85"/>
      <c r="D23" s="85"/>
      <c r="E23" s="85"/>
      <c r="F23" s="85"/>
      <c r="G23" s="85"/>
      <c r="H23" s="85"/>
      <c r="I23" s="85"/>
      <c r="J23" s="86"/>
    </row>
    <row r="24" spans="1:10" x14ac:dyDescent="0.35">
      <c r="A24" s="6"/>
      <c r="B24" s="6"/>
      <c r="C24" s="6"/>
      <c r="D24" s="6"/>
      <c r="E24" s="6"/>
      <c r="F24" s="6"/>
      <c r="G24" s="6"/>
      <c r="H24" s="6"/>
      <c r="I24" s="6"/>
      <c r="J24" s="6"/>
    </row>
    <row r="25" spans="1:10" x14ac:dyDescent="0.35">
      <c r="A25" s="52" t="s">
        <v>12</v>
      </c>
      <c r="B25" s="87"/>
      <c r="C25" s="87"/>
      <c r="D25" s="53"/>
      <c r="E25" s="88">
        <f>G27+G28</f>
        <v>58</v>
      </c>
      <c r="F25" s="89"/>
      <c r="G25" s="89"/>
      <c r="H25" s="89"/>
      <c r="I25" s="89"/>
      <c r="J25" s="90"/>
    </row>
    <row r="26" spans="1:10" ht="29" x14ac:dyDescent="0.35">
      <c r="A26" s="7" t="s">
        <v>13</v>
      </c>
      <c r="B26" s="7" t="s">
        <v>14</v>
      </c>
      <c r="C26" s="7" t="s">
        <v>15</v>
      </c>
      <c r="D26" s="7" t="s">
        <v>16</v>
      </c>
      <c r="E26" s="39" t="s">
        <v>17</v>
      </c>
      <c r="F26" s="39" t="s">
        <v>18</v>
      </c>
      <c r="G26" s="8" t="s">
        <v>19</v>
      </c>
      <c r="H26" s="8" t="s">
        <v>20</v>
      </c>
      <c r="I26" s="7" t="s">
        <v>21</v>
      </c>
      <c r="J26" s="7" t="s">
        <v>22</v>
      </c>
    </row>
    <row r="27" spans="1:10" ht="377" x14ac:dyDescent="0.35">
      <c r="A27" s="9">
        <v>1</v>
      </c>
      <c r="B27" s="10" t="s">
        <v>23</v>
      </c>
      <c r="C27" s="10" t="s">
        <v>24</v>
      </c>
      <c r="D27" s="19">
        <v>9</v>
      </c>
      <c r="E27" s="33" t="s">
        <v>25</v>
      </c>
      <c r="F27" s="25" t="s">
        <v>26</v>
      </c>
      <c r="G27" s="20">
        <v>15</v>
      </c>
      <c r="H27" s="21">
        <f>IF($G$27="","",G27/$E$25)</f>
        <v>0.25862068965517243</v>
      </c>
      <c r="I27" s="10" t="s">
        <v>27</v>
      </c>
      <c r="J27" s="10" t="s">
        <v>28</v>
      </c>
    </row>
    <row r="28" spans="1:10" ht="285" customHeight="1" x14ac:dyDescent="0.35">
      <c r="A28" s="9">
        <v>2</v>
      </c>
      <c r="B28" s="10" t="s">
        <v>29</v>
      </c>
      <c r="C28" s="10" t="s">
        <v>30</v>
      </c>
      <c r="D28" s="19">
        <v>3</v>
      </c>
      <c r="E28" s="25" t="s">
        <v>31</v>
      </c>
      <c r="F28" s="25" t="s">
        <v>26</v>
      </c>
      <c r="G28" s="20">
        <v>43</v>
      </c>
      <c r="H28" s="21">
        <f t="shared" ref="H28:H41" si="0">IF($G$27="","",G28/$E$25)</f>
        <v>0.74137931034482762</v>
      </c>
      <c r="I28" s="10" t="s">
        <v>32</v>
      </c>
      <c r="J28" s="10" t="s">
        <v>33</v>
      </c>
    </row>
    <row r="29" spans="1:10" x14ac:dyDescent="0.35">
      <c r="A29" s="9">
        <v>3</v>
      </c>
      <c r="B29" s="10"/>
      <c r="C29" s="10"/>
      <c r="D29" s="20"/>
      <c r="E29" s="20"/>
      <c r="F29" s="20"/>
      <c r="G29" s="20"/>
      <c r="H29" s="21">
        <f t="shared" si="0"/>
        <v>0</v>
      </c>
      <c r="I29" s="10"/>
      <c r="J29" s="11"/>
    </row>
    <row r="30" spans="1:10" x14ac:dyDescent="0.35">
      <c r="A30" s="9">
        <v>4</v>
      </c>
      <c r="B30" s="10"/>
      <c r="C30" s="10"/>
      <c r="D30" s="20"/>
      <c r="E30" s="20"/>
      <c r="F30" s="20"/>
      <c r="G30" s="20"/>
      <c r="H30" s="21">
        <f t="shared" si="0"/>
        <v>0</v>
      </c>
      <c r="I30" s="10"/>
      <c r="J30" s="11"/>
    </row>
    <row r="31" spans="1:10" x14ac:dyDescent="0.35">
      <c r="A31" s="9">
        <v>5</v>
      </c>
      <c r="B31" s="10"/>
      <c r="C31" s="10"/>
      <c r="D31" s="20"/>
      <c r="E31" s="20"/>
      <c r="F31" s="20"/>
      <c r="G31" s="20"/>
      <c r="H31" s="21">
        <f t="shared" si="0"/>
        <v>0</v>
      </c>
      <c r="I31" s="10"/>
      <c r="J31" s="11"/>
    </row>
    <row r="32" spans="1:10" x14ac:dyDescent="0.35">
      <c r="A32" s="9">
        <v>6</v>
      </c>
      <c r="B32" s="10"/>
      <c r="C32" s="10"/>
      <c r="D32" s="20"/>
      <c r="E32" s="20"/>
      <c r="F32" s="20"/>
      <c r="G32" s="20"/>
      <c r="H32" s="21">
        <f t="shared" si="0"/>
        <v>0</v>
      </c>
      <c r="I32" s="10"/>
      <c r="J32" s="11"/>
    </row>
    <row r="33" spans="1:10" x14ac:dyDescent="0.35">
      <c r="A33" s="9">
        <v>7</v>
      </c>
      <c r="B33" s="10"/>
      <c r="C33" s="10"/>
      <c r="D33" s="20"/>
      <c r="E33" s="20"/>
      <c r="F33" s="20"/>
      <c r="G33" s="20"/>
      <c r="H33" s="21">
        <f t="shared" si="0"/>
        <v>0</v>
      </c>
      <c r="I33" s="10"/>
      <c r="J33" s="11"/>
    </row>
    <row r="34" spans="1:10" x14ac:dyDescent="0.35">
      <c r="A34" s="9">
        <v>8</v>
      </c>
      <c r="B34" s="11"/>
      <c r="C34" s="11"/>
      <c r="D34" s="22"/>
      <c r="E34" s="22"/>
      <c r="F34" s="22"/>
      <c r="G34" s="22"/>
      <c r="H34" s="21">
        <f t="shared" si="0"/>
        <v>0</v>
      </c>
      <c r="I34" s="11"/>
      <c r="J34" s="11"/>
    </row>
    <row r="35" spans="1:10" x14ac:dyDescent="0.35">
      <c r="A35" s="9">
        <v>9</v>
      </c>
      <c r="B35" s="11"/>
      <c r="C35" s="11"/>
      <c r="D35" s="22"/>
      <c r="E35" s="22"/>
      <c r="F35" s="22"/>
      <c r="G35" s="22"/>
      <c r="H35" s="21">
        <f t="shared" si="0"/>
        <v>0</v>
      </c>
      <c r="I35" s="11"/>
      <c r="J35" s="11"/>
    </row>
    <row r="36" spans="1:10" x14ac:dyDescent="0.35">
      <c r="A36" s="9">
        <v>10</v>
      </c>
      <c r="B36" s="11"/>
      <c r="C36" s="11"/>
      <c r="D36" s="22"/>
      <c r="E36" s="22"/>
      <c r="F36" s="22"/>
      <c r="G36" s="22"/>
      <c r="H36" s="21">
        <f t="shared" si="0"/>
        <v>0</v>
      </c>
      <c r="I36" s="11"/>
      <c r="J36" s="11"/>
    </row>
    <row r="37" spans="1:10" x14ac:dyDescent="0.35">
      <c r="A37" s="9">
        <v>11</v>
      </c>
      <c r="B37" s="11"/>
      <c r="C37" s="11"/>
      <c r="D37" s="22"/>
      <c r="E37" s="22"/>
      <c r="F37" s="22"/>
      <c r="G37" s="22"/>
      <c r="H37" s="21">
        <f t="shared" si="0"/>
        <v>0</v>
      </c>
      <c r="I37" s="11"/>
      <c r="J37" s="11"/>
    </row>
    <row r="38" spans="1:10" x14ac:dyDescent="0.35">
      <c r="A38" s="9">
        <v>12</v>
      </c>
      <c r="B38" s="11"/>
      <c r="C38" s="11"/>
      <c r="D38" s="22"/>
      <c r="E38" s="22"/>
      <c r="F38" s="22"/>
      <c r="G38" s="22"/>
      <c r="H38" s="21">
        <f t="shared" si="0"/>
        <v>0</v>
      </c>
      <c r="I38" s="11"/>
      <c r="J38" s="11"/>
    </row>
    <row r="39" spans="1:10" x14ac:dyDescent="0.35">
      <c r="A39" s="9">
        <v>13</v>
      </c>
      <c r="B39" s="11"/>
      <c r="C39" s="11"/>
      <c r="D39" s="22"/>
      <c r="E39" s="22"/>
      <c r="F39" s="22"/>
      <c r="G39" s="22"/>
      <c r="H39" s="21">
        <f t="shared" si="0"/>
        <v>0</v>
      </c>
      <c r="I39" s="11"/>
      <c r="J39" s="11"/>
    </row>
    <row r="40" spans="1:10" x14ac:dyDescent="0.35">
      <c r="A40" s="9">
        <v>14</v>
      </c>
      <c r="B40" s="11"/>
      <c r="C40" s="11"/>
      <c r="D40" s="22"/>
      <c r="E40" s="22"/>
      <c r="F40" s="22"/>
      <c r="G40" s="22"/>
      <c r="H40" s="21">
        <f t="shared" si="0"/>
        <v>0</v>
      </c>
      <c r="I40" s="11"/>
      <c r="J40" s="11"/>
    </row>
    <row r="41" spans="1:10" x14ac:dyDescent="0.35">
      <c r="A41" s="9">
        <v>15</v>
      </c>
      <c r="B41" s="11"/>
      <c r="C41" s="11"/>
      <c r="D41" s="22"/>
      <c r="E41" s="22"/>
      <c r="F41" s="22"/>
      <c r="G41" s="22"/>
      <c r="H41" s="21">
        <f t="shared" si="0"/>
        <v>0</v>
      </c>
      <c r="I41" s="11"/>
      <c r="J41" s="11"/>
    </row>
    <row r="42" spans="1:10" ht="14.5" customHeight="1" x14ac:dyDescent="0.35">
      <c r="A42" s="63" t="s">
        <v>34</v>
      </c>
      <c r="B42" s="63"/>
      <c r="C42" s="63"/>
      <c r="D42" s="63"/>
      <c r="E42" s="63"/>
      <c r="F42" s="63"/>
      <c r="G42" s="63"/>
      <c r="H42" s="63"/>
      <c r="I42" s="63"/>
      <c r="J42" s="63"/>
    </row>
    <row r="43" spans="1:10" x14ac:dyDescent="0.35">
      <c r="A43" s="12"/>
      <c r="B43" s="12"/>
      <c r="C43" s="12"/>
      <c r="D43" s="12"/>
      <c r="E43" s="12"/>
      <c r="F43" s="12"/>
      <c r="G43" s="12"/>
      <c r="H43" s="12"/>
      <c r="I43" s="12"/>
      <c r="J43" s="12"/>
    </row>
    <row r="44" spans="1:10" x14ac:dyDescent="0.35">
      <c r="A44" s="37"/>
      <c r="B44" s="37"/>
      <c r="C44" s="37"/>
      <c r="D44" s="37"/>
      <c r="E44" s="37"/>
      <c r="F44" s="37"/>
      <c r="G44" s="37"/>
      <c r="H44" s="37"/>
      <c r="I44" s="37"/>
      <c r="J44" s="37"/>
    </row>
    <row r="45" spans="1:10" x14ac:dyDescent="0.35">
      <c r="A45" s="54" t="s">
        <v>35</v>
      </c>
      <c r="B45" s="55"/>
      <c r="C45" s="55"/>
      <c r="D45" s="55"/>
      <c r="E45" s="55"/>
      <c r="F45" s="55"/>
      <c r="G45" s="55"/>
      <c r="H45" s="55"/>
      <c r="I45" s="55"/>
      <c r="J45" s="56"/>
    </row>
    <row r="46" spans="1:10" x14ac:dyDescent="0.35">
      <c r="A46" s="57" t="s">
        <v>36</v>
      </c>
      <c r="B46" s="58"/>
      <c r="C46" s="58"/>
      <c r="D46" s="58"/>
      <c r="E46" s="58"/>
      <c r="F46" s="58"/>
      <c r="G46" s="58"/>
      <c r="H46" s="58"/>
      <c r="I46" s="58"/>
      <c r="J46" s="59"/>
    </row>
    <row r="47" spans="1:10" x14ac:dyDescent="0.35">
      <c r="A47" s="57"/>
      <c r="B47" s="58"/>
      <c r="C47" s="58"/>
      <c r="D47" s="58"/>
      <c r="E47" s="58"/>
      <c r="F47" s="58"/>
      <c r="G47" s="58"/>
      <c r="H47" s="58"/>
      <c r="I47" s="58"/>
      <c r="J47" s="59"/>
    </row>
    <row r="48" spans="1:10" x14ac:dyDescent="0.35">
      <c r="A48" s="57"/>
      <c r="B48" s="58"/>
      <c r="C48" s="58"/>
      <c r="D48" s="58"/>
      <c r="E48" s="58"/>
      <c r="F48" s="58"/>
      <c r="G48" s="58"/>
      <c r="H48" s="58"/>
      <c r="I48" s="58"/>
      <c r="J48" s="59"/>
    </row>
    <row r="49" spans="1:10" x14ac:dyDescent="0.35">
      <c r="A49" s="57"/>
      <c r="B49" s="58"/>
      <c r="C49" s="58"/>
      <c r="D49" s="58"/>
      <c r="E49" s="58"/>
      <c r="F49" s="58"/>
      <c r="G49" s="58"/>
      <c r="H49" s="58"/>
      <c r="I49" s="58"/>
      <c r="J49" s="59"/>
    </row>
    <row r="50" spans="1:10" x14ac:dyDescent="0.35">
      <c r="A50" s="57"/>
      <c r="B50" s="58"/>
      <c r="C50" s="58"/>
      <c r="D50" s="58"/>
      <c r="E50" s="58"/>
      <c r="F50" s="58"/>
      <c r="G50" s="58"/>
      <c r="H50" s="58"/>
      <c r="I50" s="58"/>
      <c r="J50" s="59"/>
    </row>
    <row r="51" spans="1:10" x14ac:dyDescent="0.35">
      <c r="A51" s="57"/>
      <c r="B51" s="58"/>
      <c r="C51" s="58"/>
      <c r="D51" s="58"/>
      <c r="E51" s="58"/>
      <c r="F51" s="58"/>
      <c r="G51" s="58"/>
      <c r="H51" s="58"/>
      <c r="I51" s="58"/>
      <c r="J51" s="59"/>
    </row>
    <row r="52" spans="1:10" x14ac:dyDescent="0.35">
      <c r="A52" s="57"/>
      <c r="B52" s="58"/>
      <c r="C52" s="58"/>
      <c r="D52" s="58"/>
      <c r="E52" s="58"/>
      <c r="F52" s="58"/>
      <c r="G52" s="58"/>
      <c r="H52" s="58"/>
      <c r="I52" s="58"/>
      <c r="J52" s="59"/>
    </row>
    <row r="53" spans="1:10" x14ac:dyDescent="0.35">
      <c r="A53" s="60"/>
      <c r="B53" s="61"/>
      <c r="C53" s="61"/>
      <c r="D53" s="61"/>
      <c r="E53" s="61"/>
      <c r="F53" s="61"/>
      <c r="G53" s="61"/>
      <c r="H53" s="61"/>
      <c r="I53" s="61"/>
      <c r="J53" s="62"/>
    </row>
  </sheetData>
  <mergeCells count="18">
    <mergeCell ref="A45:J45"/>
    <mergeCell ref="A46:J53"/>
    <mergeCell ref="A42:J42"/>
    <mergeCell ref="A6:J9"/>
    <mergeCell ref="A11:J12"/>
    <mergeCell ref="A16:J17"/>
    <mergeCell ref="A18:J23"/>
    <mergeCell ref="A25:D25"/>
    <mergeCell ref="E25:J25"/>
    <mergeCell ref="A14:J14"/>
    <mergeCell ref="A4:C4"/>
    <mergeCell ref="D4:E4"/>
    <mergeCell ref="G4:H4"/>
    <mergeCell ref="A1:J1"/>
    <mergeCell ref="A3:C3"/>
    <mergeCell ref="D3:E3"/>
    <mergeCell ref="G3:H3"/>
    <mergeCell ref="I3:J3"/>
  </mergeCells>
  <dataValidations count="1">
    <dataValidation type="list" allowBlank="1" showInputMessage="1" showErrorMessage="1" sqref="A5:H5" xr:uid="{00000000-0002-0000-0000-000000000000}">
      <formula1>#REF!</formula1>
    </dataValidation>
  </dataValidations>
  <pageMargins left="0.7" right="0.7" top="0.75" bottom="0.75" header="0.3" footer="0.3"/>
  <pageSetup paperSize="17"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86"/>
  <sheetViews>
    <sheetView topLeftCell="B49" workbookViewId="0">
      <selection activeCell="E78" sqref="E78"/>
    </sheetView>
  </sheetViews>
  <sheetFormatPr defaultRowHeight="14.5" x14ac:dyDescent="0.35"/>
  <cols>
    <col min="2" max="2" width="38" customWidth="1"/>
    <col min="3" max="3" width="33.453125" customWidth="1"/>
    <col min="4" max="4" width="15.7265625" customWidth="1"/>
    <col min="5" max="5" width="17.54296875" customWidth="1"/>
    <col min="6" max="6" width="15.7265625" customWidth="1"/>
    <col min="7" max="7" width="22.26953125" customWidth="1"/>
    <col min="8" max="9" width="30.54296875" customWidth="1"/>
  </cols>
  <sheetData>
    <row r="1" spans="1:9" x14ac:dyDescent="0.35">
      <c r="A1" s="46" t="s">
        <v>0</v>
      </c>
      <c r="B1" s="47"/>
      <c r="C1" s="47"/>
      <c r="D1" s="47"/>
      <c r="E1" s="47"/>
      <c r="F1" s="47"/>
      <c r="G1" s="47"/>
      <c r="H1" s="47"/>
      <c r="I1" s="48"/>
    </row>
    <row r="3" spans="1:9" x14ac:dyDescent="0.35">
      <c r="A3" s="49" t="s">
        <v>1</v>
      </c>
      <c r="B3" s="50"/>
      <c r="C3" s="51"/>
      <c r="D3" s="52" t="s">
        <v>2</v>
      </c>
      <c r="E3" s="53"/>
      <c r="F3" s="49" t="s">
        <v>3</v>
      </c>
      <c r="G3" s="51"/>
      <c r="H3" s="49" t="s">
        <v>4</v>
      </c>
      <c r="I3" s="51"/>
    </row>
    <row r="4" spans="1:9" x14ac:dyDescent="0.35">
      <c r="A4" s="41" t="s">
        <v>5</v>
      </c>
      <c r="B4" s="42"/>
      <c r="C4" s="43"/>
      <c r="D4" s="44">
        <v>2</v>
      </c>
      <c r="E4" s="45"/>
      <c r="F4" s="41" t="s">
        <v>6</v>
      </c>
      <c r="G4" s="43"/>
      <c r="H4" s="17">
        <v>44378</v>
      </c>
      <c r="I4" s="18">
        <v>44742</v>
      </c>
    </row>
    <row r="5" spans="1:9" x14ac:dyDescent="0.35">
      <c r="A5" s="1"/>
      <c r="B5" s="1"/>
      <c r="C5" s="1"/>
      <c r="D5" s="2"/>
      <c r="E5" s="2"/>
      <c r="F5" s="1"/>
      <c r="G5" s="1"/>
      <c r="H5" s="3"/>
      <c r="I5" s="4"/>
    </row>
    <row r="6" spans="1:9" x14ac:dyDescent="0.35">
      <c r="A6" s="64" t="s">
        <v>37</v>
      </c>
      <c r="B6" s="65"/>
      <c r="C6" s="65"/>
      <c r="D6" s="65"/>
      <c r="E6" s="65"/>
      <c r="F6" s="65"/>
      <c r="G6" s="65"/>
      <c r="H6" s="65"/>
      <c r="I6" s="66"/>
    </row>
    <row r="7" spans="1:9" x14ac:dyDescent="0.35">
      <c r="A7" s="67"/>
      <c r="B7" s="68"/>
      <c r="C7" s="68"/>
      <c r="D7" s="68"/>
      <c r="E7" s="68"/>
      <c r="F7" s="68"/>
      <c r="G7" s="68"/>
      <c r="H7" s="68"/>
      <c r="I7" s="69"/>
    </row>
    <row r="8" spans="1:9" x14ac:dyDescent="0.35">
      <c r="A8" s="67"/>
      <c r="B8" s="68"/>
      <c r="C8" s="68"/>
      <c r="D8" s="68"/>
      <c r="E8" s="68"/>
      <c r="F8" s="68"/>
      <c r="G8" s="68"/>
      <c r="H8" s="68"/>
      <c r="I8" s="69"/>
    </row>
    <row r="9" spans="1:9" x14ac:dyDescent="0.35">
      <c r="A9" s="70"/>
      <c r="B9" s="71"/>
      <c r="C9" s="71"/>
      <c r="D9" s="71"/>
      <c r="E9" s="71"/>
      <c r="F9" s="71"/>
      <c r="G9" s="71"/>
      <c r="H9" s="71"/>
      <c r="I9" s="72"/>
    </row>
    <row r="10" spans="1:9" x14ac:dyDescent="0.35">
      <c r="A10" s="5"/>
      <c r="B10" s="5"/>
      <c r="C10" s="5"/>
      <c r="D10" s="5"/>
      <c r="E10" s="5"/>
      <c r="F10" s="5"/>
      <c r="G10" s="5"/>
      <c r="H10" s="5"/>
      <c r="I10" s="5"/>
    </row>
    <row r="11" spans="1:9" x14ac:dyDescent="0.35">
      <c r="A11" s="73" t="s">
        <v>8</v>
      </c>
      <c r="B11" s="63"/>
      <c r="C11" s="63"/>
      <c r="D11" s="63"/>
      <c r="E11" s="63"/>
      <c r="F11" s="63"/>
      <c r="G11" s="63"/>
      <c r="H11" s="63"/>
      <c r="I11" s="74"/>
    </row>
    <row r="12" spans="1:9" x14ac:dyDescent="0.35">
      <c r="A12" s="75"/>
      <c r="B12" s="76"/>
      <c r="C12" s="76"/>
      <c r="D12" s="76"/>
      <c r="E12" s="76"/>
      <c r="F12" s="76"/>
      <c r="G12" s="76"/>
      <c r="H12" s="76"/>
      <c r="I12" s="77"/>
    </row>
    <row r="13" spans="1:9" x14ac:dyDescent="0.35">
      <c r="A13" s="37"/>
      <c r="B13" s="37"/>
      <c r="C13" s="37"/>
      <c r="D13" s="37"/>
      <c r="E13" s="37"/>
      <c r="F13" s="37"/>
      <c r="G13" s="37"/>
      <c r="H13" s="37"/>
      <c r="I13" s="37"/>
    </row>
    <row r="14" spans="1:9" x14ac:dyDescent="0.35">
      <c r="A14" s="73" t="s">
        <v>38</v>
      </c>
      <c r="B14" s="63"/>
      <c r="C14" s="63"/>
      <c r="D14" s="63"/>
      <c r="E14" s="63"/>
      <c r="F14" s="63"/>
      <c r="G14" s="63"/>
      <c r="H14" s="63"/>
      <c r="I14" s="74"/>
    </row>
    <row r="15" spans="1:9" x14ac:dyDescent="0.35">
      <c r="A15" s="95" t="s">
        <v>39</v>
      </c>
      <c r="B15" s="96"/>
      <c r="C15" s="96"/>
      <c r="D15" s="96"/>
      <c r="E15" s="96"/>
      <c r="F15" s="96"/>
      <c r="G15" s="96"/>
      <c r="H15" s="96"/>
      <c r="I15" s="97"/>
    </row>
    <row r="16" spans="1:9" x14ac:dyDescent="0.35">
      <c r="A16" s="95"/>
      <c r="B16" s="96"/>
      <c r="C16" s="96"/>
      <c r="D16" s="96"/>
      <c r="E16" s="96"/>
      <c r="F16" s="96"/>
      <c r="G16" s="96"/>
      <c r="H16" s="96"/>
      <c r="I16" s="97"/>
    </row>
    <row r="17" spans="1:9" x14ac:dyDescent="0.35">
      <c r="A17" s="95"/>
      <c r="B17" s="96"/>
      <c r="C17" s="96"/>
      <c r="D17" s="96"/>
      <c r="E17" s="96"/>
      <c r="F17" s="96"/>
      <c r="G17" s="96"/>
      <c r="H17" s="96"/>
      <c r="I17" s="97"/>
    </row>
    <row r="18" spans="1:9" x14ac:dyDescent="0.35">
      <c r="A18" s="95"/>
      <c r="B18" s="96"/>
      <c r="C18" s="96"/>
      <c r="D18" s="96"/>
      <c r="E18" s="96"/>
      <c r="F18" s="96"/>
      <c r="G18" s="96"/>
      <c r="H18" s="96"/>
      <c r="I18" s="97"/>
    </row>
    <row r="19" spans="1:9" x14ac:dyDescent="0.35">
      <c r="A19" s="95"/>
      <c r="B19" s="96"/>
      <c r="C19" s="96"/>
      <c r="D19" s="96"/>
      <c r="E19" s="96"/>
      <c r="F19" s="96"/>
      <c r="G19" s="96"/>
      <c r="H19" s="96"/>
      <c r="I19" s="97"/>
    </row>
    <row r="20" spans="1:9" x14ac:dyDescent="0.35">
      <c r="A20" s="98"/>
      <c r="B20" s="99"/>
      <c r="C20" s="99"/>
      <c r="D20" s="99"/>
      <c r="E20" s="99"/>
      <c r="F20" s="99"/>
      <c r="G20" s="99"/>
      <c r="H20" s="99"/>
      <c r="I20" s="100"/>
    </row>
    <row r="21" spans="1:9" x14ac:dyDescent="0.35">
      <c r="A21" s="6"/>
      <c r="B21" s="6"/>
      <c r="C21" s="6"/>
      <c r="D21" s="6"/>
      <c r="E21" s="6"/>
      <c r="F21" s="6"/>
      <c r="G21" s="6"/>
      <c r="H21" s="6"/>
      <c r="I21" s="6"/>
    </row>
    <row r="22" spans="1:9" ht="43.5" x14ac:dyDescent="0.35">
      <c r="A22" s="7" t="s">
        <v>13</v>
      </c>
      <c r="B22" s="7" t="s">
        <v>40</v>
      </c>
      <c r="C22" s="7" t="s">
        <v>41</v>
      </c>
      <c r="D22" s="7" t="s">
        <v>42</v>
      </c>
      <c r="E22" s="7" t="s">
        <v>43</v>
      </c>
      <c r="F22" s="13" t="s">
        <v>16</v>
      </c>
      <c r="G22" s="40" t="s">
        <v>44</v>
      </c>
      <c r="H22" s="39" t="s">
        <v>45</v>
      </c>
      <c r="I22" s="7" t="s">
        <v>21</v>
      </c>
    </row>
    <row r="23" spans="1:9" ht="29" x14ac:dyDescent="0.35">
      <c r="A23" s="9">
        <v>1</v>
      </c>
      <c r="B23" s="34" t="s">
        <v>46</v>
      </c>
      <c r="C23" s="27" t="s">
        <v>47</v>
      </c>
      <c r="D23" s="28">
        <v>900</v>
      </c>
      <c r="E23" s="101"/>
      <c r="F23" s="19">
        <v>3</v>
      </c>
      <c r="G23" s="21" t="s">
        <v>48</v>
      </c>
      <c r="H23" s="21" t="s">
        <v>48</v>
      </c>
      <c r="I23" s="24" t="s">
        <v>49</v>
      </c>
    </row>
    <row r="24" spans="1:9" ht="29" x14ac:dyDescent="0.35">
      <c r="A24" s="9">
        <v>2</v>
      </c>
      <c r="B24" s="34" t="s">
        <v>50</v>
      </c>
      <c r="C24" s="27" t="s">
        <v>51</v>
      </c>
      <c r="D24" s="28">
        <v>1061</v>
      </c>
      <c r="E24" s="101"/>
      <c r="F24" s="19">
        <v>3</v>
      </c>
      <c r="G24" s="21" t="s">
        <v>48</v>
      </c>
      <c r="H24" s="21" t="s">
        <v>48</v>
      </c>
      <c r="I24" s="24" t="s">
        <v>49</v>
      </c>
    </row>
    <row r="25" spans="1:9" ht="29" x14ac:dyDescent="0.35">
      <c r="A25" s="9">
        <v>3</v>
      </c>
      <c r="B25" s="34" t="s">
        <v>50</v>
      </c>
      <c r="C25" s="27" t="s">
        <v>52</v>
      </c>
      <c r="D25" s="28">
        <v>244</v>
      </c>
      <c r="E25" s="101"/>
      <c r="F25" s="19">
        <v>3</v>
      </c>
      <c r="G25" s="21" t="s">
        <v>48</v>
      </c>
      <c r="H25" s="21" t="s">
        <v>48</v>
      </c>
      <c r="I25" s="24" t="s">
        <v>49</v>
      </c>
    </row>
    <row r="26" spans="1:9" ht="29" x14ac:dyDescent="0.35">
      <c r="A26" s="9">
        <v>4</v>
      </c>
      <c r="B26" s="34" t="s">
        <v>50</v>
      </c>
      <c r="C26" s="27" t="s">
        <v>53</v>
      </c>
      <c r="D26" s="28">
        <v>289</v>
      </c>
      <c r="E26" s="101"/>
      <c r="F26" s="19">
        <v>3</v>
      </c>
      <c r="G26" s="21" t="s">
        <v>48</v>
      </c>
      <c r="H26" s="21" t="s">
        <v>48</v>
      </c>
      <c r="I26" s="24" t="s">
        <v>49</v>
      </c>
    </row>
    <row r="27" spans="1:9" ht="29" x14ac:dyDescent="0.35">
      <c r="A27" s="9">
        <v>5</v>
      </c>
      <c r="B27" s="34" t="s">
        <v>50</v>
      </c>
      <c r="C27" s="27" t="s">
        <v>54</v>
      </c>
      <c r="D27" s="28">
        <v>1330</v>
      </c>
      <c r="E27" s="20">
        <v>32</v>
      </c>
      <c r="F27" s="19">
        <v>3</v>
      </c>
      <c r="G27" s="21" t="s">
        <v>48</v>
      </c>
      <c r="H27" s="21" t="s">
        <v>48</v>
      </c>
      <c r="I27" s="24" t="s">
        <v>49</v>
      </c>
    </row>
    <row r="28" spans="1:9" ht="29" x14ac:dyDescent="0.35">
      <c r="A28" s="9">
        <v>6</v>
      </c>
      <c r="B28" s="34" t="s">
        <v>50</v>
      </c>
      <c r="C28" s="27" t="s">
        <v>55</v>
      </c>
      <c r="D28" s="28">
        <v>999</v>
      </c>
      <c r="E28" s="101"/>
      <c r="F28" s="19">
        <v>3</v>
      </c>
      <c r="G28" s="21" t="s">
        <v>48</v>
      </c>
      <c r="H28" s="21" t="s">
        <v>48</v>
      </c>
      <c r="I28" s="24" t="s">
        <v>49</v>
      </c>
    </row>
    <row r="29" spans="1:9" ht="29" x14ac:dyDescent="0.35">
      <c r="A29" s="9">
        <v>7</v>
      </c>
      <c r="B29" s="34" t="s">
        <v>50</v>
      </c>
      <c r="C29" s="27" t="s">
        <v>56</v>
      </c>
      <c r="D29" s="28">
        <v>1309</v>
      </c>
      <c r="E29" s="20">
        <v>50</v>
      </c>
      <c r="F29" s="19">
        <v>3</v>
      </c>
      <c r="G29" s="21" t="s">
        <v>48</v>
      </c>
      <c r="H29" s="21" t="s">
        <v>48</v>
      </c>
      <c r="I29" s="24" t="s">
        <v>49</v>
      </c>
    </row>
    <row r="30" spans="1:9" ht="29" x14ac:dyDescent="0.35">
      <c r="A30" s="9">
        <v>8</v>
      </c>
      <c r="B30" s="34" t="s">
        <v>57</v>
      </c>
      <c r="C30" s="27" t="s">
        <v>58</v>
      </c>
      <c r="D30" s="28">
        <v>813</v>
      </c>
      <c r="E30" s="102"/>
      <c r="F30" s="19">
        <v>3</v>
      </c>
      <c r="G30" s="21" t="s">
        <v>48</v>
      </c>
      <c r="H30" s="21" t="s">
        <v>48</v>
      </c>
      <c r="I30" s="24" t="s">
        <v>49</v>
      </c>
    </row>
    <row r="31" spans="1:9" ht="29" x14ac:dyDescent="0.35">
      <c r="A31" s="9">
        <v>9</v>
      </c>
      <c r="B31" s="34" t="s">
        <v>57</v>
      </c>
      <c r="C31" s="27" t="s">
        <v>59</v>
      </c>
      <c r="D31" s="28">
        <v>1542</v>
      </c>
      <c r="E31" s="102"/>
      <c r="F31" s="19">
        <v>3</v>
      </c>
      <c r="G31" s="21" t="s">
        <v>48</v>
      </c>
      <c r="H31" s="21" t="s">
        <v>48</v>
      </c>
      <c r="I31" s="24" t="s">
        <v>49</v>
      </c>
    </row>
    <row r="32" spans="1:9" ht="29" x14ac:dyDescent="0.35">
      <c r="A32" s="9">
        <v>10</v>
      </c>
      <c r="B32" s="35" t="s">
        <v>57</v>
      </c>
      <c r="C32" s="29" t="s">
        <v>60</v>
      </c>
      <c r="D32" s="30">
        <v>0</v>
      </c>
      <c r="E32" s="22">
        <v>0</v>
      </c>
      <c r="F32" s="19">
        <v>3</v>
      </c>
      <c r="G32" s="21" t="s">
        <v>48</v>
      </c>
      <c r="H32" s="21" t="s">
        <v>48</v>
      </c>
      <c r="I32" s="24" t="s">
        <v>49</v>
      </c>
    </row>
    <row r="33" spans="1:9" ht="29" x14ac:dyDescent="0.35">
      <c r="A33" s="9">
        <v>11</v>
      </c>
      <c r="B33" s="34" t="s">
        <v>61</v>
      </c>
      <c r="C33" s="27" t="s">
        <v>62</v>
      </c>
      <c r="D33" s="28">
        <v>1494</v>
      </c>
      <c r="E33" s="22">
        <v>31</v>
      </c>
      <c r="F33" s="19">
        <v>3</v>
      </c>
      <c r="G33" s="21" t="s">
        <v>48</v>
      </c>
      <c r="H33" s="21" t="s">
        <v>48</v>
      </c>
      <c r="I33" s="24" t="s">
        <v>49</v>
      </c>
    </row>
    <row r="34" spans="1:9" ht="29" x14ac:dyDescent="0.35">
      <c r="A34" s="9">
        <v>12</v>
      </c>
      <c r="B34" s="34" t="s">
        <v>61</v>
      </c>
      <c r="C34" s="27" t="s">
        <v>63</v>
      </c>
      <c r="D34" s="28">
        <v>2637</v>
      </c>
      <c r="E34" s="22">
        <v>64</v>
      </c>
      <c r="F34" s="19">
        <v>3</v>
      </c>
      <c r="G34" s="21" t="s">
        <v>48</v>
      </c>
      <c r="H34" s="21" t="s">
        <v>48</v>
      </c>
      <c r="I34" s="24" t="s">
        <v>49</v>
      </c>
    </row>
    <row r="35" spans="1:9" ht="29" x14ac:dyDescent="0.35">
      <c r="A35" s="9">
        <v>13</v>
      </c>
      <c r="B35" s="34" t="s">
        <v>64</v>
      </c>
      <c r="C35" s="27" t="s">
        <v>65</v>
      </c>
      <c r="D35" s="28">
        <v>797</v>
      </c>
      <c r="E35" s="102"/>
      <c r="F35" s="19">
        <v>3</v>
      </c>
      <c r="G35" s="21" t="s">
        <v>48</v>
      </c>
      <c r="H35" s="21" t="s">
        <v>48</v>
      </c>
      <c r="I35" s="24" t="s">
        <v>49</v>
      </c>
    </row>
    <row r="36" spans="1:9" ht="29" x14ac:dyDescent="0.35">
      <c r="A36" s="9">
        <v>14</v>
      </c>
      <c r="B36" s="34" t="s">
        <v>66</v>
      </c>
      <c r="C36" s="27" t="s">
        <v>67</v>
      </c>
      <c r="D36" s="28">
        <v>962</v>
      </c>
      <c r="E36" s="102"/>
      <c r="F36" s="32">
        <v>9</v>
      </c>
      <c r="G36" s="21" t="s">
        <v>48</v>
      </c>
      <c r="H36" s="21" t="s">
        <v>48</v>
      </c>
      <c r="I36" s="24" t="s">
        <v>68</v>
      </c>
    </row>
    <row r="37" spans="1:9" ht="29" x14ac:dyDescent="0.35">
      <c r="A37" s="9">
        <v>15</v>
      </c>
      <c r="B37" s="34" t="s">
        <v>66</v>
      </c>
      <c r="C37" s="27" t="s">
        <v>69</v>
      </c>
      <c r="D37" s="28">
        <v>1396</v>
      </c>
      <c r="E37" s="22">
        <v>50</v>
      </c>
      <c r="F37" s="32">
        <v>9</v>
      </c>
      <c r="G37" s="21" t="s">
        <v>48</v>
      </c>
      <c r="H37" s="21" t="s">
        <v>48</v>
      </c>
      <c r="I37" s="24" t="s">
        <v>68</v>
      </c>
    </row>
    <row r="38" spans="1:9" ht="29" x14ac:dyDescent="0.35">
      <c r="A38" s="23">
        <v>16</v>
      </c>
      <c r="B38" s="34" t="s">
        <v>66</v>
      </c>
      <c r="C38" s="27" t="s">
        <v>70</v>
      </c>
      <c r="D38" s="28">
        <v>1075</v>
      </c>
      <c r="E38" s="103"/>
      <c r="F38" s="32">
        <v>9</v>
      </c>
      <c r="G38" s="21" t="s">
        <v>48</v>
      </c>
      <c r="H38" s="21" t="s">
        <v>48</v>
      </c>
      <c r="I38" s="24" t="s">
        <v>68</v>
      </c>
    </row>
    <row r="39" spans="1:9" ht="29" x14ac:dyDescent="0.35">
      <c r="A39" s="23">
        <v>17</v>
      </c>
      <c r="B39" s="34" t="s">
        <v>66</v>
      </c>
      <c r="C39" s="27" t="s">
        <v>71</v>
      </c>
      <c r="D39" s="28">
        <v>529</v>
      </c>
      <c r="E39" s="103"/>
      <c r="F39" s="32">
        <v>9</v>
      </c>
      <c r="G39" s="21" t="s">
        <v>48</v>
      </c>
      <c r="H39" s="21" t="s">
        <v>48</v>
      </c>
      <c r="I39" s="24" t="s">
        <v>68</v>
      </c>
    </row>
    <row r="40" spans="1:9" ht="29" x14ac:dyDescent="0.35">
      <c r="A40" s="23">
        <v>18</v>
      </c>
      <c r="B40" s="34" t="s">
        <v>72</v>
      </c>
      <c r="C40" s="27" t="s">
        <v>73</v>
      </c>
      <c r="D40" s="28">
        <v>191</v>
      </c>
      <c r="E40" s="103"/>
      <c r="F40" s="19">
        <v>3</v>
      </c>
      <c r="G40" s="21" t="s">
        <v>48</v>
      </c>
      <c r="H40" s="21" t="s">
        <v>48</v>
      </c>
      <c r="I40" s="24" t="s">
        <v>49</v>
      </c>
    </row>
    <row r="41" spans="1:9" ht="29" x14ac:dyDescent="0.35">
      <c r="A41" s="23">
        <v>19</v>
      </c>
      <c r="B41" s="34" t="s">
        <v>74</v>
      </c>
      <c r="C41" s="27" t="s">
        <v>75</v>
      </c>
      <c r="D41" s="28">
        <v>2379</v>
      </c>
      <c r="E41" s="31">
        <v>39</v>
      </c>
      <c r="F41" s="19">
        <v>3</v>
      </c>
      <c r="G41" s="21" t="s">
        <v>48</v>
      </c>
      <c r="H41" s="21" t="s">
        <v>48</v>
      </c>
      <c r="I41" s="24" t="s">
        <v>49</v>
      </c>
    </row>
    <row r="42" spans="1:9" ht="29" x14ac:dyDescent="0.35">
      <c r="A42" s="23">
        <v>20</v>
      </c>
      <c r="B42" s="36" t="s">
        <v>76</v>
      </c>
      <c r="C42" s="27" t="s">
        <v>77</v>
      </c>
      <c r="D42" s="28">
        <v>358</v>
      </c>
      <c r="E42" s="103"/>
      <c r="F42" s="19">
        <v>3</v>
      </c>
      <c r="G42" s="21" t="s">
        <v>48</v>
      </c>
      <c r="H42" s="21" t="s">
        <v>48</v>
      </c>
      <c r="I42" s="24" t="s">
        <v>49</v>
      </c>
    </row>
    <row r="43" spans="1:9" ht="29" x14ac:dyDescent="0.35">
      <c r="A43" s="23">
        <v>21</v>
      </c>
      <c r="B43" s="36" t="s">
        <v>78</v>
      </c>
      <c r="C43" s="27" t="s">
        <v>79</v>
      </c>
      <c r="D43" s="28">
        <v>59</v>
      </c>
      <c r="E43" s="103"/>
      <c r="F43" s="19">
        <v>3</v>
      </c>
      <c r="G43" s="21" t="s">
        <v>48</v>
      </c>
      <c r="H43" s="21" t="s">
        <v>48</v>
      </c>
      <c r="I43" s="24" t="s">
        <v>49</v>
      </c>
    </row>
    <row r="44" spans="1:9" ht="29" x14ac:dyDescent="0.35">
      <c r="A44" s="23">
        <v>22</v>
      </c>
      <c r="B44" s="36" t="s">
        <v>78</v>
      </c>
      <c r="C44" s="27" t="s">
        <v>80</v>
      </c>
      <c r="D44" s="28">
        <v>358</v>
      </c>
      <c r="E44" s="103"/>
      <c r="F44" s="19">
        <v>3</v>
      </c>
      <c r="G44" s="21" t="s">
        <v>48</v>
      </c>
      <c r="H44" s="21" t="s">
        <v>48</v>
      </c>
      <c r="I44" s="24" t="s">
        <v>49</v>
      </c>
    </row>
    <row r="45" spans="1:9" ht="29" x14ac:dyDescent="0.35">
      <c r="A45" s="23">
        <v>23</v>
      </c>
      <c r="B45" s="34" t="s">
        <v>81</v>
      </c>
      <c r="C45" s="27" t="s">
        <v>82</v>
      </c>
      <c r="D45" s="28">
        <v>740</v>
      </c>
      <c r="E45" s="103"/>
      <c r="F45" s="19">
        <v>3</v>
      </c>
      <c r="G45" s="21" t="s">
        <v>48</v>
      </c>
      <c r="H45" s="21" t="s">
        <v>48</v>
      </c>
      <c r="I45" s="24" t="s">
        <v>49</v>
      </c>
    </row>
    <row r="46" spans="1:9" ht="29" x14ac:dyDescent="0.35">
      <c r="A46" s="23">
        <v>24</v>
      </c>
      <c r="B46" s="34" t="s">
        <v>83</v>
      </c>
      <c r="C46" s="27" t="s">
        <v>84</v>
      </c>
      <c r="D46" s="28">
        <v>124</v>
      </c>
      <c r="E46" s="31">
        <v>0</v>
      </c>
      <c r="F46" s="19">
        <v>3</v>
      </c>
      <c r="G46" s="21" t="s">
        <v>48</v>
      </c>
      <c r="H46" s="21" t="s">
        <v>48</v>
      </c>
      <c r="I46" s="24" t="s">
        <v>49</v>
      </c>
    </row>
    <row r="47" spans="1:9" ht="29" x14ac:dyDescent="0.35">
      <c r="A47" s="23">
        <v>25</v>
      </c>
      <c r="B47" s="34" t="s">
        <v>83</v>
      </c>
      <c r="C47" s="27" t="s">
        <v>85</v>
      </c>
      <c r="D47" s="28">
        <v>925</v>
      </c>
      <c r="E47" s="103"/>
      <c r="F47" s="19">
        <v>3</v>
      </c>
      <c r="G47" s="21" t="s">
        <v>48</v>
      </c>
      <c r="H47" s="21" t="s">
        <v>48</v>
      </c>
      <c r="I47" s="24" t="s">
        <v>49</v>
      </c>
    </row>
    <row r="48" spans="1:9" ht="29" x14ac:dyDescent="0.35">
      <c r="A48" s="23">
        <v>26</v>
      </c>
      <c r="B48" s="34" t="s">
        <v>83</v>
      </c>
      <c r="C48" s="27" t="s">
        <v>86</v>
      </c>
      <c r="D48" s="28">
        <v>169</v>
      </c>
      <c r="E48" s="103"/>
      <c r="F48" s="19">
        <v>3</v>
      </c>
      <c r="G48" s="21" t="s">
        <v>48</v>
      </c>
      <c r="H48" s="21" t="s">
        <v>48</v>
      </c>
      <c r="I48" s="24" t="s">
        <v>49</v>
      </c>
    </row>
    <row r="49" spans="1:9" ht="29" x14ac:dyDescent="0.35">
      <c r="A49" s="23">
        <v>27</v>
      </c>
      <c r="B49" s="34" t="s">
        <v>87</v>
      </c>
      <c r="C49" s="27" t="s">
        <v>88</v>
      </c>
      <c r="D49" s="28">
        <v>7942</v>
      </c>
      <c r="E49" s="31">
        <v>196</v>
      </c>
      <c r="F49" s="19">
        <v>3</v>
      </c>
      <c r="G49" s="21" t="s">
        <v>48</v>
      </c>
      <c r="H49" s="21" t="s">
        <v>48</v>
      </c>
      <c r="I49" s="24" t="s">
        <v>49</v>
      </c>
    </row>
    <row r="50" spans="1:9" ht="29" x14ac:dyDescent="0.35">
      <c r="A50" s="23">
        <v>28</v>
      </c>
      <c r="B50" s="34" t="s">
        <v>89</v>
      </c>
      <c r="C50" s="27" t="s">
        <v>90</v>
      </c>
      <c r="D50" s="28">
        <v>433</v>
      </c>
      <c r="E50" s="103"/>
      <c r="F50" s="19">
        <v>3</v>
      </c>
      <c r="G50" s="21" t="s">
        <v>48</v>
      </c>
      <c r="H50" s="21" t="s">
        <v>48</v>
      </c>
      <c r="I50" s="24" t="s">
        <v>49</v>
      </c>
    </row>
    <row r="51" spans="1:9" ht="29" x14ac:dyDescent="0.35">
      <c r="A51" s="23">
        <v>29</v>
      </c>
      <c r="B51" s="34" t="s">
        <v>91</v>
      </c>
      <c r="C51" s="27" t="s">
        <v>92</v>
      </c>
      <c r="D51" s="28">
        <v>1474</v>
      </c>
      <c r="E51" s="31">
        <v>33</v>
      </c>
      <c r="F51" s="19">
        <v>3</v>
      </c>
      <c r="G51" s="21" t="s">
        <v>48</v>
      </c>
      <c r="H51" s="21" t="s">
        <v>48</v>
      </c>
      <c r="I51" s="24" t="s">
        <v>49</v>
      </c>
    </row>
    <row r="52" spans="1:9" ht="29" x14ac:dyDescent="0.35">
      <c r="A52" s="23">
        <v>30</v>
      </c>
      <c r="B52" s="34" t="s">
        <v>93</v>
      </c>
      <c r="C52" s="27" t="s">
        <v>94</v>
      </c>
      <c r="D52" s="28">
        <v>764</v>
      </c>
      <c r="E52" s="103"/>
      <c r="F52" s="32">
        <v>9</v>
      </c>
      <c r="G52" s="21" t="s">
        <v>48</v>
      </c>
      <c r="H52" s="21" t="s">
        <v>48</v>
      </c>
      <c r="I52" s="24" t="s">
        <v>68</v>
      </c>
    </row>
    <row r="53" spans="1:9" ht="29" x14ac:dyDescent="0.35">
      <c r="A53" s="23">
        <v>31</v>
      </c>
      <c r="B53" s="34" t="s">
        <v>95</v>
      </c>
      <c r="C53" s="27" t="s">
        <v>96</v>
      </c>
      <c r="D53" s="28">
        <v>4743</v>
      </c>
      <c r="E53" s="31">
        <v>95</v>
      </c>
      <c r="F53" s="32">
        <v>9</v>
      </c>
      <c r="G53" s="21" t="s">
        <v>48</v>
      </c>
      <c r="H53" s="21" t="s">
        <v>48</v>
      </c>
      <c r="I53" s="24" t="s">
        <v>68</v>
      </c>
    </row>
    <row r="54" spans="1:9" ht="29" x14ac:dyDescent="0.35">
      <c r="A54" s="23">
        <v>32</v>
      </c>
      <c r="B54" s="34" t="s">
        <v>95</v>
      </c>
      <c r="C54" s="27" t="s">
        <v>97</v>
      </c>
      <c r="D54" s="28">
        <v>3202</v>
      </c>
      <c r="E54" s="31">
        <v>68</v>
      </c>
      <c r="F54" s="32">
        <v>9</v>
      </c>
      <c r="G54" s="21" t="s">
        <v>48</v>
      </c>
      <c r="H54" s="21" t="s">
        <v>48</v>
      </c>
      <c r="I54" s="24" t="s">
        <v>68</v>
      </c>
    </row>
    <row r="55" spans="1:9" ht="29" x14ac:dyDescent="0.35">
      <c r="A55" s="23">
        <v>33</v>
      </c>
      <c r="B55" s="34" t="s">
        <v>95</v>
      </c>
      <c r="C55" s="27" t="s">
        <v>98</v>
      </c>
      <c r="D55" s="28">
        <v>1416</v>
      </c>
      <c r="E55" s="31">
        <v>44</v>
      </c>
      <c r="F55" s="32">
        <v>9</v>
      </c>
      <c r="G55" s="21" t="s">
        <v>48</v>
      </c>
      <c r="H55" s="21" t="s">
        <v>48</v>
      </c>
      <c r="I55" s="24" t="s">
        <v>68</v>
      </c>
    </row>
    <row r="56" spans="1:9" ht="29" x14ac:dyDescent="0.35">
      <c r="A56" s="23">
        <v>34</v>
      </c>
      <c r="B56" s="34" t="s">
        <v>95</v>
      </c>
      <c r="C56" s="27" t="s">
        <v>99</v>
      </c>
      <c r="D56" s="28">
        <v>4316</v>
      </c>
      <c r="E56" s="31">
        <v>86</v>
      </c>
      <c r="F56" s="32">
        <v>9</v>
      </c>
      <c r="G56" s="21" t="s">
        <v>48</v>
      </c>
      <c r="H56" s="21" t="s">
        <v>48</v>
      </c>
      <c r="I56" s="24" t="s">
        <v>68</v>
      </c>
    </row>
    <row r="57" spans="1:9" ht="29" x14ac:dyDescent="0.35">
      <c r="A57" s="23">
        <v>35</v>
      </c>
      <c r="B57" s="34" t="s">
        <v>100</v>
      </c>
      <c r="C57" s="27" t="s">
        <v>101</v>
      </c>
      <c r="D57" s="28">
        <v>1539</v>
      </c>
      <c r="E57" s="31">
        <v>35</v>
      </c>
      <c r="F57" s="19">
        <v>3</v>
      </c>
      <c r="G57" s="21" t="s">
        <v>48</v>
      </c>
      <c r="H57" s="21" t="s">
        <v>48</v>
      </c>
      <c r="I57" s="24" t="s">
        <v>49</v>
      </c>
    </row>
    <row r="58" spans="1:9" ht="29" x14ac:dyDescent="0.35">
      <c r="A58" s="23">
        <v>36</v>
      </c>
      <c r="B58" s="34" t="s">
        <v>102</v>
      </c>
      <c r="C58" s="27" t="s">
        <v>103</v>
      </c>
      <c r="D58" s="28">
        <v>491</v>
      </c>
      <c r="E58" s="103"/>
      <c r="F58" s="19">
        <v>3</v>
      </c>
      <c r="G58" s="21" t="s">
        <v>48</v>
      </c>
      <c r="H58" s="21" t="s">
        <v>48</v>
      </c>
      <c r="I58" s="24" t="s">
        <v>49</v>
      </c>
    </row>
    <row r="59" spans="1:9" ht="29" x14ac:dyDescent="0.35">
      <c r="A59" s="23">
        <v>37</v>
      </c>
      <c r="B59" s="34" t="s">
        <v>104</v>
      </c>
      <c r="C59" s="27" t="s">
        <v>105</v>
      </c>
      <c r="D59" s="28">
        <v>552</v>
      </c>
      <c r="E59" s="103"/>
      <c r="F59" s="19">
        <v>3</v>
      </c>
      <c r="G59" s="21" t="s">
        <v>48</v>
      </c>
      <c r="H59" s="21" t="s">
        <v>48</v>
      </c>
      <c r="I59" s="24" t="s">
        <v>49</v>
      </c>
    </row>
    <row r="60" spans="1:9" ht="29" x14ac:dyDescent="0.35">
      <c r="A60" s="23">
        <v>38</v>
      </c>
      <c r="B60" s="34" t="s">
        <v>104</v>
      </c>
      <c r="C60" s="27" t="s">
        <v>106</v>
      </c>
      <c r="D60" s="28">
        <v>760</v>
      </c>
      <c r="E60" s="103"/>
      <c r="F60" s="19">
        <v>3</v>
      </c>
      <c r="G60" s="21" t="s">
        <v>48</v>
      </c>
      <c r="H60" s="21" t="s">
        <v>48</v>
      </c>
      <c r="I60" s="24" t="s">
        <v>49</v>
      </c>
    </row>
    <row r="61" spans="1:9" ht="29" x14ac:dyDescent="0.35">
      <c r="A61" s="23">
        <v>39</v>
      </c>
      <c r="B61" s="34" t="s">
        <v>104</v>
      </c>
      <c r="C61" s="27" t="s">
        <v>107</v>
      </c>
      <c r="D61" s="28">
        <v>731</v>
      </c>
      <c r="E61" s="103"/>
      <c r="F61" s="19">
        <v>3</v>
      </c>
      <c r="G61" s="21" t="s">
        <v>48</v>
      </c>
      <c r="H61" s="21" t="s">
        <v>48</v>
      </c>
      <c r="I61" s="24" t="s">
        <v>49</v>
      </c>
    </row>
    <row r="62" spans="1:9" ht="29" x14ac:dyDescent="0.35">
      <c r="A62" s="23">
        <v>40</v>
      </c>
      <c r="B62" s="34" t="s">
        <v>104</v>
      </c>
      <c r="C62" s="27" t="s">
        <v>108</v>
      </c>
      <c r="D62" s="28">
        <v>2612</v>
      </c>
      <c r="E62" s="31">
        <v>61</v>
      </c>
      <c r="F62" s="19">
        <v>3</v>
      </c>
      <c r="G62" s="21" t="s">
        <v>48</v>
      </c>
      <c r="H62" s="21" t="s">
        <v>48</v>
      </c>
      <c r="I62" s="24" t="s">
        <v>49</v>
      </c>
    </row>
    <row r="63" spans="1:9" ht="29" x14ac:dyDescent="0.35">
      <c r="A63" s="23">
        <v>41</v>
      </c>
      <c r="B63" s="34" t="s">
        <v>104</v>
      </c>
      <c r="C63" s="27" t="s">
        <v>109</v>
      </c>
      <c r="D63" s="28">
        <v>339</v>
      </c>
      <c r="E63" s="103"/>
      <c r="F63" s="19">
        <v>3</v>
      </c>
      <c r="G63" s="21" t="s">
        <v>48</v>
      </c>
      <c r="H63" s="21" t="s">
        <v>48</v>
      </c>
      <c r="I63" s="24" t="s">
        <v>49</v>
      </c>
    </row>
    <row r="64" spans="1:9" ht="29" x14ac:dyDescent="0.35">
      <c r="A64" s="23">
        <v>42</v>
      </c>
      <c r="B64" s="34" t="s">
        <v>104</v>
      </c>
      <c r="C64" s="27" t="s">
        <v>110</v>
      </c>
      <c r="D64" s="28">
        <v>1030</v>
      </c>
      <c r="E64" s="103"/>
      <c r="F64" s="19">
        <v>3</v>
      </c>
      <c r="G64" s="21" t="s">
        <v>48</v>
      </c>
      <c r="H64" s="21" t="s">
        <v>48</v>
      </c>
      <c r="I64" s="24" t="s">
        <v>49</v>
      </c>
    </row>
    <row r="65" spans="1:9" ht="29" x14ac:dyDescent="0.35">
      <c r="A65" s="23">
        <v>43</v>
      </c>
      <c r="B65" s="34" t="s">
        <v>111</v>
      </c>
      <c r="C65" s="27" t="s">
        <v>112</v>
      </c>
      <c r="D65" s="28">
        <v>329</v>
      </c>
      <c r="E65" s="103"/>
      <c r="F65" s="19">
        <v>3</v>
      </c>
      <c r="G65" s="21" t="s">
        <v>48</v>
      </c>
      <c r="H65" s="21" t="s">
        <v>48</v>
      </c>
      <c r="I65" s="24" t="s">
        <v>49</v>
      </c>
    </row>
    <row r="66" spans="1:9" ht="29" x14ac:dyDescent="0.35">
      <c r="A66" s="23">
        <v>44</v>
      </c>
      <c r="B66" s="34" t="s">
        <v>113</v>
      </c>
      <c r="C66" s="27" t="s">
        <v>114</v>
      </c>
      <c r="D66" s="28">
        <v>449</v>
      </c>
      <c r="E66" s="103"/>
      <c r="F66" s="19">
        <v>3</v>
      </c>
      <c r="G66" s="21" t="s">
        <v>48</v>
      </c>
      <c r="H66" s="21" t="s">
        <v>48</v>
      </c>
      <c r="I66" s="24" t="s">
        <v>49</v>
      </c>
    </row>
    <row r="67" spans="1:9" ht="29" x14ac:dyDescent="0.35">
      <c r="A67" s="23">
        <v>45</v>
      </c>
      <c r="B67" s="34" t="s">
        <v>115</v>
      </c>
      <c r="C67" s="27" t="s">
        <v>116</v>
      </c>
      <c r="D67" s="28">
        <v>2172</v>
      </c>
      <c r="E67" s="31">
        <v>47</v>
      </c>
      <c r="F67" s="19">
        <v>3</v>
      </c>
      <c r="G67" s="21" t="s">
        <v>48</v>
      </c>
      <c r="H67" s="21" t="s">
        <v>48</v>
      </c>
      <c r="I67" s="24" t="s">
        <v>49</v>
      </c>
    </row>
    <row r="68" spans="1:9" ht="29" x14ac:dyDescent="0.35">
      <c r="A68" s="23">
        <v>46</v>
      </c>
      <c r="B68" s="34" t="s">
        <v>115</v>
      </c>
      <c r="C68" s="27" t="s">
        <v>117</v>
      </c>
      <c r="D68" s="28">
        <v>1325</v>
      </c>
      <c r="E68" s="31">
        <v>44</v>
      </c>
      <c r="F68" s="19">
        <v>3</v>
      </c>
      <c r="G68" s="21" t="s">
        <v>48</v>
      </c>
      <c r="H68" s="21" t="s">
        <v>48</v>
      </c>
      <c r="I68" s="24" t="s">
        <v>49</v>
      </c>
    </row>
    <row r="69" spans="1:9" ht="29" x14ac:dyDescent="0.35">
      <c r="A69" s="23">
        <v>47</v>
      </c>
      <c r="B69" s="34" t="s">
        <v>118</v>
      </c>
      <c r="C69" s="27" t="s">
        <v>119</v>
      </c>
      <c r="D69" s="28">
        <v>11790</v>
      </c>
      <c r="E69" s="31">
        <v>297</v>
      </c>
      <c r="F69" s="32">
        <v>9</v>
      </c>
      <c r="G69" s="21" t="s">
        <v>48</v>
      </c>
      <c r="H69" s="21" t="s">
        <v>48</v>
      </c>
      <c r="I69" s="24" t="s">
        <v>68</v>
      </c>
    </row>
    <row r="70" spans="1:9" ht="29" x14ac:dyDescent="0.35">
      <c r="A70" s="23">
        <v>48</v>
      </c>
      <c r="B70" s="34" t="s">
        <v>118</v>
      </c>
      <c r="C70" s="27" t="s">
        <v>120</v>
      </c>
      <c r="D70" s="28">
        <v>2153</v>
      </c>
      <c r="E70" s="103"/>
      <c r="F70" s="32">
        <v>9</v>
      </c>
      <c r="G70" s="21" t="s">
        <v>48</v>
      </c>
      <c r="H70" s="21" t="s">
        <v>48</v>
      </c>
      <c r="I70" s="24" t="s">
        <v>68</v>
      </c>
    </row>
    <row r="71" spans="1:9" ht="29" x14ac:dyDescent="0.35">
      <c r="A71" s="23">
        <v>49</v>
      </c>
      <c r="B71" s="34" t="s">
        <v>118</v>
      </c>
      <c r="C71" s="27" t="s">
        <v>121</v>
      </c>
      <c r="D71" s="28">
        <v>1381</v>
      </c>
      <c r="E71" s="31">
        <v>40</v>
      </c>
      <c r="F71" s="32">
        <v>9</v>
      </c>
      <c r="G71" s="21" t="s">
        <v>48</v>
      </c>
      <c r="H71" s="21" t="s">
        <v>48</v>
      </c>
      <c r="I71" s="24" t="s">
        <v>68</v>
      </c>
    </row>
    <row r="72" spans="1:9" ht="29" x14ac:dyDescent="0.35">
      <c r="A72" s="23">
        <v>50</v>
      </c>
      <c r="B72" s="34" t="s">
        <v>118</v>
      </c>
      <c r="C72" s="27" t="s">
        <v>122</v>
      </c>
      <c r="D72" s="28">
        <v>1316</v>
      </c>
      <c r="E72" s="103"/>
      <c r="F72" s="32">
        <v>9</v>
      </c>
      <c r="G72" s="21" t="s">
        <v>48</v>
      </c>
      <c r="H72" s="21" t="s">
        <v>48</v>
      </c>
      <c r="I72" s="24" t="s">
        <v>68</v>
      </c>
    </row>
    <row r="73" spans="1:9" ht="29" x14ac:dyDescent="0.35">
      <c r="A73" s="23">
        <v>51</v>
      </c>
      <c r="B73" s="34" t="s">
        <v>118</v>
      </c>
      <c r="C73" s="27" t="s">
        <v>123</v>
      </c>
      <c r="D73" s="28">
        <v>4341</v>
      </c>
      <c r="E73" s="31">
        <v>137</v>
      </c>
      <c r="F73" s="32">
        <v>9</v>
      </c>
      <c r="G73" s="21" t="s">
        <v>48</v>
      </c>
      <c r="H73" s="21" t="s">
        <v>48</v>
      </c>
      <c r="I73" s="24" t="s">
        <v>68</v>
      </c>
    </row>
    <row r="74" spans="1:9" ht="29" x14ac:dyDescent="0.35">
      <c r="A74" s="23">
        <v>52</v>
      </c>
      <c r="B74" s="34" t="s">
        <v>118</v>
      </c>
      <c r="C74" s="27" t="s">
        <v>124</v>
      </c>
      <c r="D74" s="28">
        <v>5109</v>
      </c>
      <c r="E74" s="31">
        <v>71</v>
      </c>
      <c r="F74" s="32">
        <v>9</v>
      </c>
      <c r="G74" s="21" t="s">
        <v>48</v>
      </c>
      <c r="H74" s="21" t="s">
        <v>48</v>
      </c>
      <c r="I74" s="24" t="s">
        <v>68</v>
      </c>
    </row>
    <row r="75" spans="1:9" ht="29" x14ac:dyDescent="0.35">
      <c r="A75" s="23">
        <v>53</v>
      </c>
      <c r="B75" s="34" t="s">
        <v>125</v>
      </c>
      <c r="C75" s="27" t="s">
        <v>126</v>
      </c>
      <c r="D75" s="28">
        <v>1639</v>
      </c>
      <c r="E75" s="31">
        <v>35</v>
      </c>
      <c r="F75" s="19">
        <v>3</v>
      </c>
      <c r="G75" s="21" t="s">
        <v>48</v>
      </c>
      <c r="H75" s="21" t="s">
        <v>48</v>
      </c>
      <c r="I75" s="24" t="s">
        <v>49</v>
      </c>
    </row>
    <row r="76" spans="1:9" ht="29" x14ac:dyDescent="0.35">
      <c r="A76" s="23">
        <v>54</v>
      </c>
      <c r="B76" s="34" t="s">
        <v>127</v>
      </c>
      <c r="C76" s="27" t="s">
        <v>128</v>
      </c>
      <c r="D76" s="28">
        <v>1256</v>
      </c>
      <c r="E76" s="103"/>
      <c r="F76" s="19">
        <v>3</v>
      </c>
      <c r="G76" s="21" t="s">
        <v>48</v>
      </c>
      <c r="H76" s="21" t="s">
        <v>48</v>
      </c>
      <c r="I76" s="24" t="s">
        <v>49</v>
      </c>
    </row>
    <row r="77" spans="1:9" ht="29" x14ac:dyDescent="0.35">
      <c r="A77" s="23">
        <v>55</v>
      </c>
      <c r="B77" s="34" t="s">
        <v>127</v>
      </c>
      <c r="C77" s="27" t="s">
        <v>129</v>
      </c>
      <c r="D77" s="28">
        <v>2184</v>
      </c>
      <c r="E77" s="31">
        <v>41</v>
      </c>
      <c r="F77" s="19">
        <v>3</v>
      </c>
      <c r="G77" s="21" t="s">
        <v>48</v>
      </c>
      <c r="H77" s="21" t="s">
        <v>48</v>
      </c>
      <c r="I77" s="24" t="s">
        <v>49</v>
      </c>
    </row>
    <row r="78" spans="1:9" ht="29" x14ac:dyDescent="0.35">
      <c r="A78" s="23">
        <v>56</v>
      </c>
      <c r="B78" s="36" t="s">
        <v>130</v>
      </c>
      <c r="C78" s="27" t="s">
        <v>131</v>
      </c>
      <c r="D78" s="28">
        <v>1609</v>
      </c>
      <c r="E78" s="103"/>
      <c r="F78" s="19">
        <v>3</v>
      </c>
      <c r="G78" s="21" t="s">
        <v>48</v>
      </c>
      <c r="H78" s="21" t="s">
        <v>48</v>
      </c>
      <c r="I78" s="24" t="s">
        <v>49</v>
      </c>
    </row>
    <row r="79" spans="1:9" ht="29" x14ac:dyDescent="0.35">
      <c r="A79" s="23">
        <v>57</v>
      </c>
      <c r="B79" s="34" t="s">
        <v>132</v>
      </c>
      <c r="C79" s="27" t="s">
        <v>133</v>
      </c>
      <c r="D79" s="28">
        <v>1791</v>
      </c>
      <c r="E79" s="31">
        <v>55</v>
      </c>
      <c r="F79" s="19">
        <v>3</v>
      </c>
      <c r="G79" s="21" t="s">
        <v>48</v>
      </c>
      <c r="H79" s="21" t="s">
        <v>48</v>
      </c>
      <c r="I79" s="24" t="s">
        <v>49</v>
      </c>
    </row>
    <row r="80" spans="1:9" ht="29" x14ac:dyDescent="0.35">
      <c r="A80" s="23">
        <v>58</v>
      </c>
      <c r="B80" s="34" t="s">
        <v>132</v>
      </c>
      <c r="C80" s="27" t="s">
        <v>134</v>
      </c>
      <c r="D80" s="28">
        <v>1084</v>
      </c>
      <c r="E80" s="103"/>
      <c r="F80" s="19">
        <v>3</v>
      </c>
      <c r="G80" s="21" t="s">
        <v>48</v>
      </c>
      <c r="H80" s="21" t="s">
        <v>48</v>
      </c>
      <c r="I80" s="24" t="s">
        <v>49</v>
      </c>
    </row>
    <row r="81" spans="1:9" x14ac:dyDescent="0.35">
      <c r="A81" s="26"/>
    </row>
    <row r="83" spans="1:9" ht="16.5" x14ac:dyDescent="0.35">
      <c r="A83" t="s">
        <v>135</v>
      </c>
    </row>
    <row r="85" spans="1:9" ht="14.5" customHeight="1" x14ac:dyDescent="0.35">
      <c r="A85" s="94" t="s">
        <v>136</v>
      </c>
      <c r="B85" s="94"/>
      <c r="C85" s="94"/>
      <c r="D85" s="94"/>
      <c r="E85" s="94"/>
      <c r="F85" s="94"/>
      <c r="G85" s="94"/>
      <c r="H85" s="94"/>
      <c r="I85" s="94"/>
    </row>
    <row r="86" spans="1:9" ht="14.5" customHeight="1" x14ac:dyDescent="0.35">
      <c r="A86" s="79" t="s">
        <v>137</v>
      </c>
      <c r="B86" s="79"/>
      <c r="C86" s="79"/>
      <c r="D86" s="79"/>
      <c r="E86" s="79"/>
      <c r="F86" s="79"/>
      <c r="G86" s="79"/>
      <c r="H86" s="79"/>
      <c r="I86" s="79"/>
    </row>
  </sheetData>
  <mergeCells count="14">
    <mergeCell ref="A85:I85"/>
    <mergeCell ref="A86:I86"/>
    <mergeCell ref="A6:I9"/>
    <mergeCell ref="A11:I12"/>
    <mergeCell ref="A14:I14"/>
    <mergeCell ref="A15:I20"/>
    <mergeCell ref="A4:C4"/>
    <mergeCell ref="D4:E4"/>
    <mergeCell ref="F4:G4"/>
    <mergeCell ref="A1:I1"/>
    <mergeCell ref="A3:C3"/>
    <mergeCell ref="D3:E3"/>
    <mergeCell ref="F3:G3"/>
    <mergeCell ref="H3:I3"/>
  </mergeCells>
  <dataValidations count="1">
    <dataValidation type="list" allowBlank="1" showInputMessage="1" showErrorMessage="1" sqref="A5:G5" xr:uid="{00000000-0002-0000-0100-000000000000}">
      <formula1>#REF!</formula1>
    </dataValidation>
  </dataValidations>
  <pageMargins left="0.7" right="0.7" top="0.75" bottom="0.75" header="0.3" footer="0.3"/>
  <pageSetup paperSize="17"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832C113A208A4584404C5024EAE928" ma:contentTypeVersion="7" ma:contentTypeDescription="Create a new document." ma:contentTypeScope="" ma:versionID="ee988374d6c23a7151e1a62c4b5e110f">
  <xsd:schema xmlns:xsd="http://www.w3.org/2001/XMLSchema" xmlns:xs="http://www.w3.org/2001/XMLSchema" xmlns:p="http://schemas.microsoft.com/office/2006/metadata/properties" xmlns:ns2="05d51bca-b20c-4868-9dc4-9aa89bc8777f" targetNamespace="http://schemas.microsoft.com/office/2006/metadata/properties" ma:root="true" ma:fieldsID="25d8e054a0ad2fc2c682a0451ab4dee8" ns2:_="">
    <xsd:import namespace="05d51bca-b20c-4868-9dc4-9aa89bc8777f"/>
    <xsd:element name="properties">
      <xsd:complexType>
        <xsd:sequence>
          <xsd:element name="documentManagement">
            <xsd:complexType>
              <xsd:all>
                <xsd:element ref="ns2:Program"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51bca-b20c-4868-9dc4-9aa89bc8777f" elementFormDefault="qualified">
    <xsd:import namespace="http://schemas.microsoft.com/office/2006/documentManagement/types"/>
    <xsd:import namespace="http://schemas.microsoft.com/office/infopath/2007/PartnerControls"/>
    <xsd:element name="Program" ma:index="8" nillable="true" ma:displayName="Program" ma:format="Dropdown" ma:internalName="Program">
      <xsd:simpleType>
        <xsd:restriction base="dms:Choice">
          <xsd:enumeration value="Administrative"/>
          <xsd:enumeration value="Denver Health"/>
          <xsd:enumeration value="RAE 1"/>
          <xsd:enumeration value="RAE 2"/>
          <xsd:enumeration value="RAE 3"/>
          <xsd:enumeration value="RAE 4"/>
          <xsd:enumeration value="RAE 5"/>
          <xsd:enumeration value="RAE 6"/>
          <xsd:enumeration value="RAE 7"/>
          <xsd:enumeration value="RMHP Prime"/>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05d51bca-b20c-4868-9dc4-9aa89bc8777f" xsi:nil="true"/>
  </documentManagement>
</p:properties>
</file>

<file path=customXml/itemProps1.xml><?xml version="1.0" encoding="utf-8"?>
<ds:datastoreItem xmlns:ds="http://schemas.openxmlformats.org/officeDocument/2006/customXml" ds:itemID="{2454707E-E789-40CA-BFBF-3F45ABAE6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51bca-b20c-4868-9dc4-9aa89bc877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FB1556-5A77-48D7-A49E-50CD7B317E8D}">
  <ds:schemaRefs>
    <ds:schemaRef ds:uri="http://schemas.microsoft.com/sharepoint/v3/contenttype/forms"/>
  </ds:schemaRefs>
</ds:datastoreItem>
</file>

<file path=customXml/itemProps3.xml><?xml version="1.0" encoding="utf-8"?>
<ds:datastoreItem xmlns:ds="http://schemas.openxmlformats.org/officeDocument/2006/customXml" ds:itemID="{EC9D77CF-3BED-4580-9A9D-CAF9497C228F}">
  <ds:schemaRefs>
    <ds:schemaRef ds:uri="http://schemas.microsoft.com/office/2006/metadata/properties"/>
    <ds:schemaRef ds:uri="http://schemas.microsoft.com/office/infopath/2007/PartnerControls"/>
    <ds:schemaRef ds:uri="05d51bca-b20c-4868-9dc4-9aa89bc877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Admin Payments</vt:lpstr>
      <vt:lpstr>Complex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Benjamin</dc:creator>
  <cp:keywords/>
  <dc:description/>
  <cp:lastModifiedBy>Herman, Erin</cp:lastModifiedBy>
  <cp:revision/>
  <dcterms:created xsi:type="dcterms:W3CDTF">2019-02-25T05:50:35Z</dcterms:created>
  <dcterms:modified xsi:type="dcterms:W3CDTF">2021-10-19T14:50:37Z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0x01010038832C113A208A4584404C5024EAE928</vt:lpwstr>
  </property>
</Properties>
</file>