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9 March 2025\"/>
    </mc:Choice>
  </mc:AlternateContent>
  <xr:revisionPtr revIDLastSave="0" documentId="13_ncr:1_{75A447A1-1CEA-4D8E-84EB-7353F04FF42D}" xr6:coauthVersionLast="47" xr6:coauthVersionMax="47" xr10:uidLastSave="{00000000-0000-0000-0000-000000000000}"/>
  <bookViews>
    <workbookView xWindow="-120" yWindow="-120" windowWidth="29040" windowHeight="15720" tabRatio="836" firstSheet="6" activeTab="13"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21-009'!$A$1:$B$18</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<sst xmlns="http://schemas.openxmlformats.org/spreadsheetml/2006/main" count="922" uniqueCount="426">
  <si>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</si>
  <si>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</si>
  <si>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</si>
  <si>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</si>
  <si>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</si>
  <si>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</si>
  <si>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</si>
  <si>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</si>
  <si>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</si>
  <si>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</si>
  <si>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</si>
  <si>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</si>
  <si>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</si>
  <si>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</si>
  <si>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</si>
  <si>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</si>
  <si>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</si>
  <si>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</si>
  <si>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</si>
  <si>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</si>
  <si>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</si>
  <si>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</si>
  <si>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</si>
  <si>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</si>
  <si>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</si>
  <si>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</si>
  <si>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</si>
  <si>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</si>
  <si>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</si>
  <si>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</si>
  <si>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</si>
  <si>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</si>
  <si>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</si>
  <si>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</si>
  <si>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</si>
  <si>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</si>
  <si>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</si>
  <si>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</si>
  <si>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</si>
  <si>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</si>
  <si>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</si>
  <si>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</si>
  <si>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</si>
  <si>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</si>
  <si>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</si>
  <si>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</si>
  <si>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</si>
  <si>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</si>
  <si>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</si>
  <si>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</si>
  <si>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</si>
  <si>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</si>
  <si>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</si>
  <si>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</si>
  <si>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</si>
  <si>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</si>
  <si>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</si>
  <si>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</si>
  <si>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</si>
  <si>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</si>
  <si>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</si>
  <si>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</si>
  <si>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</si>
  <si>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</si>
  <si>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</si>
  <si>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</si>
  <si>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</si>
  <si>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</si>
  <si>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</si>
  <si>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</si>
  <si>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</si>
  <si>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</si>
  <si>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</si>
  <si>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</si>
  <si>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</si>
  <si>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</si>
  <si>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</si>
  <si>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</si>
  <si>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</si>
  <si>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</si>
  <si>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</si>
  <si>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</si>
  <si>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</si>
  <si>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</si>
  <si>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</si>
  <si>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</si>
  <si>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</si>
  <si>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</si>
  <si>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</si>
  <si>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</si>
  <si>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</si>
  <si>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</si>
  <si>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</si>
  <si>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</si>
  <si>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</si>
  <si>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</si>
  <si>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</si>
  <si>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</si>
  <si>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</si>
  <si>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</si>
  <si>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</si>
  <si>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</si>
  <si>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</si>
  <si>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</si>
  <si>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</si>
  <si>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</si>
  <si>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</si>
  <si>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</si>
  <si>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</si>
  <si>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</si>
  <si>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</si>
  <si>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</si>
  <si>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</si>
  <si>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</si>
  <si>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</si>
  <si>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</si>
  <si>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</si>
  <si>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</si>
  <si>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</si>
  <si>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</si>
  <si>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</si>
  <si>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</si>
  <si>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</si>
  <si>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</si>
  <si>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</si>
  <si>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</si>
  <si>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</si>
  <si>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</si>
  <si>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</si>
  <si>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</si>
  <si>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</si>
  <si>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</si>
  <si>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</si>
  <si>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</si>
  <si>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</si>
  <si>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</si>
  <si>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</si>
  <si>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</si>
  <si>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</si>
  <si>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</si>
  <si>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</si>
  <si>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</si>
  <si>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</si>
  <si>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</si>
  <si>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</si>
  <si>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</si>
  <si>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</si>
  <si>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</si>
  <si>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</si>
  <si>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</si>
  <si>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</si>
  <si>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</si>
  <si>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</si>
  <si>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</si>
  <si>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</si>
  <si>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</si>
  <si>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</si>
  <si>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</si>
  <si>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</si>
  <si>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</si>
  <si>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</si>
  <si>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</si>
  <si>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</si>
  <si>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</si>
  <si>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</si>
  <si>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</si>
  <si>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</si>
  <si>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</si>
  <si>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</si>
  <si>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</si>
  <si>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</si>
  <si>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</si>
  <si>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</si>
  <si>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</si>
  <si>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</si>
  <si>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</si>
  <si>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</si>
  <si>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</si>
  <si>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</si>
  <si>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</si>
  <si>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</si>
  <si>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</si>
  <si>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</si>
  <si>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</si>
  <si>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</si>
  <si>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</si>
  <si>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</si>
  <si>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</si>
  <si>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</si>
  <si>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</si>
  <si>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</si>
  <si>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</si>
  <si>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</si>
  <si>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</si>
  <si>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</si>
  <si>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</si>
  <si>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</si>
  <si>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</si>
  <si>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</si>
  <si>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</si>
  <si>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</si>
  <si>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</si>
  <si>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</si>
  <si>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</si>
  <si>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</si>
  <si>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</si>
  <si>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</si>
  <si>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</si>
  <si>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</si>
  <si>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</si>
  <si>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</si>
  <si>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</si>
  <si>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</si>
  <si>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</si>
  <si>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</si>
  <si>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</si>
  <si>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</si>
  <si>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</si>
  <si>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</si>
  <si>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</si>
  <si>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</si>
  <si>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</si>
  <si>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</si>
  <si>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</si>
  <si>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</si>
  <si>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</si>
  <si>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</si>
  <si>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</si>
  <si>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</si>
  <si>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</si>
  <si>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</si>
  <si>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</si>
  <si>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</si>
  <si>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</si>
  <si>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</si>
  <si>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</si>
  <si>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</si>
  <si>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</si>
  <si>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</si>
  <si>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</si>
  <si>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</si>
  <si>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</si>
  <si>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FY 2024-25 HB 22-1289 State Only Expenditures</t>
  </si>
  <si>
    <t>SB 21-009 Expenditure</t>
  </si>
  <si>
    <t xml:space="preserve">January            </t>
  </si>
  <si>
    <r>
      <t>January</t>
    </r>
    <r>
      <rPr>
        <vertAlign val="superscript"/>
        <sz val="12"/>
        <rFont val="Trebuchet MS"/>
        <family val="2"/>
      </rPr>
      <t xml:space="preserve">(1)  </t>
    </r>
  </si>
  <si>
    <t>HB 22-1289 Medicaid Adults</t>
  </si>
  <si>
    <t>HB 22-1289 CHP Adults</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</si>
  <si>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</si>
  <si>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</si>
  <si>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</si>
  <si>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</si>
  <si>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</si>
  <si>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</si>
  <si>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</si>
  <si>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</si>
  <si>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</si>
  <si>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</si>
  <si>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</si>
  <si>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</si>
  <si>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</si>
  <si>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NA</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</si>
  <si>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</si>
  <si>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</si>
  <si>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</si>
  <si>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</si>
  <si>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</si>
  <si>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</si>
  <si>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</si>
  <si>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</si>
  <si>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</si>
  <si>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</si>
  <si>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</si>
  <si>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</si>
  <si>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</si>
  <si>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</si>
  <si>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</si>
  <si>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</si>
  <si>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</si>
  <si>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</si>
  <si>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</si>
  <si>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</si>
  <si>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</si>
  <si>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</si>
  <si>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</si>
  <si>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</si>
  <si>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</si>
  <si>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</si>
  <si>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</si>
  <si>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</si>
  <si>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</si>
  <si>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</si>
  <si>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</si>
  <si>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</si>
  <si>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</si>
  <si>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</si>
  <si>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</si>
  <si>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</si>
  <si>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</si>
  <si>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</si>
  <si>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</si>
  <si>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</si>
  <si>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</si>
  <si>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</si>
  <si>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</si>
  <si>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</si>
  <si>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</si>
  <si>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</si>
  <si>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</si>
  <si>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</si>
  <si>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</si>
  <si>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</si>
  <si>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</si>
  <si>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</si>
  <si>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</si>
  <si>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</si>
  <si>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</si>
  <si>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</si>
  <si>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</si>
  <si>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</si>
  <si>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</si>
  <si>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</si>
  <si>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</si>
  <si>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</si>
  <si>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</si>
  <si>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</si>
  <si>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</si>
  <si>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</si>
  <si>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</si>
  <si>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</si>
  <si>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</si>
  <si>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</si>
  <si>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</si>
  <si>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</si>
  <si>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</si>
  <si>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</si>
  <si>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November</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</si>
  <si>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</si>
  <si>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</si>
  <si>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</si>
  <si>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</si>
  <si>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</si>
  <si>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</si>
  <si>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</si>
  <si>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</si>
  <si>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</si>
  <si>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</si>
  <si>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</si>
  <si>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</si>
  <si>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</si>
  <si>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</si>
  <si>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</si>
  <si>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</si>
  <si>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</si>
  <si>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</si>
  <si>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</si>
  <si>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</si>
  <si>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</si>
  <si>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</si>
  <si>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</si>
  <si>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</si>
  <si>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</si>
  <si>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</si>
  <si>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</si>
  <si>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</si>
  <si>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</si>
  <si>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</si>
  <si>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</si>
  <si>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</si>
  <si>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</si>
  <si>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</si>
  <si>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</si>
  <si>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</si>
  <si>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</si>
  <si>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</si>
  <si>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</si>
  <si>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</si>
  <si>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</si>
  <si>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</si>
  <si>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</si>
  <si>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</si>
  <si>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</si>
  <si>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</si>
  <si>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</si>
  <si>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</si>
  <si>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</si>
  <si>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</si>
  <si>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</si>
  <si>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</si>
  <si>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</si>
  <si>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</si>
  <si>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</si>
  <si>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</si>
  <si>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</si>
  <si>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</si>
  <si>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</si>
  <si>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</si>
  <si>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</si>
  <si>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</si>
  <si>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</si>
  <si>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</si>
  <si>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</si>
  <si>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</si>
  <si>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</si>
  <si>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</si>
  <si>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</si>
  <si>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</si>
  <si>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</si>
  <si>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</si>
  <si>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</si>
  <si>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</si>
  <si>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</si>
  <si>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</si>
  <si>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</si>
  <si>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</si>
  <si>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</si>
  <si>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</si>
  <si>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</si>
  <si>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</si>
  <si>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</si>
  <si>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</si>
  <si>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</si>
  <si>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</si>
  <si>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</si>
  <si>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</si>
  <si>
    <t>Notes: 1 the amount reported is artificially high due to a reporting issue, the estimated February expenditure is $839,928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</si>
</sst>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91">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9" xfId="1" applyNumberFormat="1" applyFont="1" applyBorder="1"/>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0" fontId="21" fillId="6" borderId="0" xfId="22126" applyFont="1" applyFill="1" applyAlignment="1">
      <alignment vertical="top" wrapText="1"/>
    </xf>
    <xf numFmtId="0" fontId="21" fillId="6" borderId="0" xfId="16" applyFont="1" applyFill="1" applyAlignment="1">
      <alignment horizontal="left" vertical="top" wrapText="1"/>
    </xf>
    <xf numFmtId="0" fontId="21" fillId="0" borderId="0" xfId="22126" applyFont="1" applyAlignment="1">
      <alignment horizontal="left" vertical="top" wrapText="1"/>
    </xf>
    <xf numFmtId="0" fontId="21" fillId="0" borderId="0" xfId="22126" applyFont="1" applyAlignment="1">
      <alignment wrapText="1"/>
    </xf>
    <xf numFmtId="0" fontId="21" fillId="0" borderId="0" xfId="22126" applyFont="1" applyAlignment="1">
      <alignment horizontal="left"/>
    </xf>
    <xf numFmtId="0" fontId="23" fillId="0" borderId="0" xfId="16" applyFont="1" applyAlignment="1">
      <alignment horizontal="left" wrapText="1"/>
    </xf>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3" xfId="16" applyNumberFormat="1" applyFont="1" applyBorder="1"/>
    <xf numFmtId="169" fontId="88" fillId="0" borderId="13" xfId="1" applyFont="1" applyBorder="1"/>
    <xf numFmtId="5" fontId="88" fillId="0" borderId="6"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37" fontId="88" fillId="0" borderId="6" xfId="16" applyNumberFormat="1" applyFont="1" applyBorder="1"/>
    <xf numFmtId="0" fontId="88" fillId="0" borderId="32" xfId="16" applyFont="1" applyBorder="1" applyAlignment="1">
      <alignment vertical="center"/>
    </xf>
    <xf numFmtId="5" fontId="88" fillId="0" borderId="15" xfId="16" applyNumberFormat="1" applyFont="1" applyBorder="1" applyAlignment="1">
      <alignment horizontal="right"/>
    </xf>
    <xf numFmtId="37" fontId="88" fillId="0" borderId="14"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37"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9" fillId="6" borderId="0" xfId="22126" applyFont="1" applyFill="1" applyAlignment="1">
      <alignment horizontal="left" wrapText="1"/>
    </xf>
    <xf numFmtId="0" fontId="88" fillId="0" borderId="192" xfId="16" applyFont="1" applyBorder="1" applyAlignment="1">
      <alignment horizontal="center" vertical="top"/>
    </xf>
    <xf numFmtId="5" fontId="88" fillId="0" borderId="14" xfId="16" applyNumberFormat="1" applyFont="1" applyBorder="1" applyAlignment="1">
      <alignment horizontal="right"/>
    </xf>
    <xf numFmtId="0" fontId="87" fillId="0" borderId="48" xfId="16" applyFont="1" applyBorder="1" applyAlignment="1">
      <alignment vertical="center" wrapText="1"/>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1" fillId="0" borderId="0" xfId="22126" applyFont="1" applyAlignment="1">
      <alignment horizontal="left"/>
    </xf>
    <xf numFmtId="0" fontId="23" fillId="0" borderId="0" xfId="16" applyFont="1" applyAlignment="1">
      <alignment horizontal="left" wrapText="1"/>
    </xf>
    <xf numFmtId="0" fontId="89" fillId="6" borderId="19" xfId="22126" applyFont="1" applyFill="1" applyBorder="1" applyAlignment="1">
      <alignment horizontal="left" wrapText="1"/>
    </xf>
    <xf numFmtId="0" fontId="89" fillId="6" borderId="0" xfId="22126" applyFont="1" applyFill="1" applyAlignment="1">
      <alignment horizontal="left" wrapText="1"/>
    </xf>
    <xf numFmtId="0" fontId="21" fillId="6" borderId="19" xfId="16" applyFont="1" applyFill="1" applyBorder="1" applyAlignment="1">
      <alignment vertical="top" wrapText="1"/>
    </xf>
    <xf numFmtId="0" fontId="21" fillId="6" borderId="0" xfId="22126" applyFont="1" applyFill="1" applyAlignment="1">
      <alignment vertical="top" wrapText="1"/>
    </xf>
    <xf numFmtId="0" fontId="21" fillId="6" borderId="19" xfId="16" applyFont="1" applyFill="1" applyBorder="1" applyAlignment="1">
      <alignment horizontal="left" vertical="top" wrapText="1"/>
    </xf>
    <xf numFmtId="0" fontId="21" fillId="6" borderId="0" xfId="16" applyFont="1" applyFill="1" applyAlignment="1">
      <alignment horizontal="left" vertical="top" wrapText="1"/>
    </xf>
    <xf numFmtId="0" fontId="21" fillId="0" borderId="21" xfId="22126" applyFont="1" applyBorder="1" applyAlignment="1">
      <alignment horizontal="left" vertical="top" wrapText="1"/>
    </xf>
    <xf numFmtId="0" fontId="21" fillId="0" borderId="23" xfId="22126" applyFont="1" applyBorder="1" applyAlignment="1">
      <alignment horizontal="left" vertical="top" wrapText="1"/>
    </xf>
    <xf numFmtId="0" fontId="88" fillId="0" borderId="41" xfId="22126" applyFont="1" applyBorder="1" applyAlignment="1">
      <alignment horizontal="center" vertical="center" wrapText="1"/>
    </xf>
    <xf numFmtId="0" fontId="89" fillId="6" borderId="20" xfId="22126" applyFont="1" applyFill="1" applyBorder="1" applyAlignment="1">
      <alignment horizontal="left"/>
    </xf>
    <xf numFmtId="0" fontId="89" fillId="6" borderId="12" xfId="22126" applyFont="1" applyFill="1" applyBorder="1" applyAlignment="1">
      <alignment horizontal="left"/>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22" xfId="29" applyFont="1" applyBorder="1" applyAlignment="1">
      <alignment horizontal="center"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50" xfId="29" applyFont="1" applyBorder="1" applyAlignment="1">
      <alignment horizontal="center"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32" xfId="29" applyFont="1" applyBorder="1" applyAlignment="1">
      <alignment horizontal="center"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5">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4" dataDxfId="212" headerRowBorderDxfId="213" tableBorderDxfId="211" headerRowCellStyle="Currency">
  <tableColumns count="14">
    <tableColumn id="1" xr3:uid="{A519ADC2-CF32-474A-A3EE-1214536015F2}" name="Service Category" dataDxfId="210"/>
    <tableColumn id="2" xr3:uid="{C43BD7EC-1FA3-4648-8466-5A8EE59F0527}" name="July 2024" dataDxfId="209"/>
    <tableColumn id="3" xr3:uid="{39E8E86B-6CFF-4EC0-B61B-F1D35CD2C794}" name="August 2024" dataDxfId="208"/>
    <tableColumn id="4" xr3:uid="{9365BE68-7D8B-43B7-B10D-9A3732F14FA5}" name="September 2024" dataDxfId="207"/>
    <tableColumn id="5" xr3:uid="{7BCEF5D4-2207-46B9-9B87-FCFCB8329DAE}" name="October 2024" dataDxfId="206"/>
    <tableColumn id="6" xr3:uid="{4BC2913C-D375-4EF3-8586-EE255613E0DB}" name="November 2024" dataDxfId="205"/>
    <tableColumn id="7" xr3:uid="{10B15E4B-6E6B-4733-958F-0452DE4E5B71}" name="December 2024" dataDxfId="204"/>
    <tableColumn id="8" xr3:uid="{3CC4AEB3-FAB7-4E36-BCE9-74D7ECCBE66B}" name="January 2025" dataDxfId="203"/>
    <tableColumn id="9" xr3:uid="{4BE2793C-FE54-4429-98E3-2C5DE4D1FEE5}" name="February 2025" dataDxfId="202"/>
    <tableColumn id="10" xr3:uid="{869D0458-2315-461B-8E6E-1594C783E05E}" name="March 2025" dataDxfId="201"/>
    <tableColumn id="11" xr3:uid="{47A444EE-24C2-4D72-A0AA-E22624075663}" name="April 2025" dataDxfId="200"/>
    <tableColumn id="12" xr3:uid="{DCC180DE-B810-4112-A566-325F57152470}" name="May 2025" dataDxfId="199"/>
    <tableColumn id="13" xr3:uid="{A4050272-2102-4EC1-B83B-F2694D04374D}" name="June 2025" dataDxfId="198"/>
    <tableColumn id="14" xr3:uid="{19E328C6-94D3-42BE-A908-7FC12A0C1966}" name="FY 2024-25 Total YTD" dataDxfId="197"/>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6" dataDxfId="195" tableBorderDxfId="194">
  <autoFilter ref="A3:B11" xr:uid="{369CBC44-CDE7-4062-9119-A7A91B50EAFF}"/>
  <tableColumns count="2">
    <tableColumn id="1" xr3:uid="{038320AD-1675-47D6-87D6-244A937F686B}" name="Item" dataDxfId="193"/>
    <tableColumn id="2" xr3:uid="{2C1EFA34-3A38-46CF-9486-5BD67A7C5A35}" name="Amount" dataDxfId="192"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1" dataDxfId="189" headerRowBorderDxfId="190" tableBorderDxfId="188" headerRowCellStyle="Currency">
  <autoFilter ref="B3:O14" xr:uid="{ABCB7EBF-293B-48AE-B771-F33396ECF69F}"/>
  <tableColumns count="14">
    <tableColumn id="1" xr3:uid="{CFC5D468-A0F6-4795-91EA-AAEC9B15586A}" name="Service Category" dataDxfId="187"/>
    <tableColumn id="2" xr3:uid="{9A9C8855-2DC5-4E30-932F-0595276893D6}" name="July 2024" dataDxfId="186"/>
    <tableColumn id="3" xr3:uid="{89CBC4DD-C635-44AF-A490-9E7D1B369B88}" name="August 2024" dataDxfId="185"/>
    <tableColumn id="4" xr3:uid="{3805C3DB-344B-44B5-87EA-1A98907973E1}" name="September 2024" dataDxfId="184"/>
    <tableColumn id="5" xr3:uid="{1ED437BD-692D-4D10-8BB3-8D555E0C7555}" name="October 2024" dataDxfId="183"/>
    <tableColumn id="6" xr3:uid="{FBB4EB1D-3FC0-45FF-BE31-61F2965ABC6A}" name="November 2024" dataDxfId="182"/>
    <tableColumn id="7" xr3:uid="{C75A3C9A-2D64-4A3F-B8EF-172508535EE3}" name="December 204" dataDxfId="181"/>
    <tableColumn id="8" xr3:uid="{144ECC8D-42FC-4D6F-AFA7-2C7E81A21DC9}" name="January 2025" dataDxfId="180"/>
    <tableColumn id="9" xr3:uid="{9DDBF5C3-2955-4160-A77A-560E42F19CBD}" name="February 2025" dataDxfId="179"/>
    <tableColumn id="10" xr3:uid="{408D38E8-CFF1-4D79-BE80-73C2ABAE44C2}" name="March 2025" dataDxfId="178"/>
    <tableColumn id="11" xr3:uid="{92F9099E-78E8-45AC-B8E7-EA1591D95950}" name="April 2025" dataDxfId="177"/>
    <tableColumn id="12" xr3:uid="{A271A37D-DEF5-498C-AC6C-C963543FFCD7}" name="May 2025" dataDxfId="176"/>
    <tableColumn id="13" xr3:uid="{44128EF6-312D-4676-A5CF-47AC22113959}" name="June 2025" dataDxfId="175"/>
    <tableColumn id="14" xr3:uid="{E32140F5-591A-4634-B3C3-E249009AC3F3}" name="FY 2024-25 Total YTD" dataDxfId="17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173" dataDxfId="171" headerRowBorderDxfId="172" tableBorderDxfId="170" headerRowCellStyle="Normal_MMEXP Caseload Prepared Sept5">
  <autoFilter ref="B2:T215" xr:uid="{0E7F37F7-7EEB-4858-BBF7-850AA10A50FE}"/>
  <tableColumns count="19">
    <tableColumn id="1" xr3:uid="{DD42983B-DD11-47A5-B005-77E112D7E625}" name="Month" dataDxfId="169" dataCellStyle="Normal_MMEXP Caseload Prepared Sept5"/>
    <tableColumn id="2" xr3:uid="{56FB554F-674D-4114-AF60-94A1343908F7}" name="Adults 65 and Older_x000a_(OAP-A)" dataDxfId="168"/>
    <tableColumn id="3" xr3:uid="{7E541FDC-E903-4962-BFF0-366DB6FF72D7}" name="Disabled Adults 60 to 64_x000a_ (OAP-B)" dataDxfId="167"/>
    <tableColumn id="4" xr3:uid="{DB51D42B-DF09-41EB-A488-11C937192B98}" name="Disabled Individuals to 59 _x000a_(AND/AB)" dataDxfId="166"/>
    <tableColumn id="5" xr3:uid="{DC6B965D-5E71-469C-9515-188B27EB9280}" name="Disabled Buy-In" dataDxfId="165"/>
    <tableColumn id="6" xr3:uid="{2673DA31-3AA0-4819-8E37-00F852F52E0F}" name="MAGI Parents/ Caretakers to 68% FPL" dataDxfId="164"/>
    <tableColumn id="7" xr3:uid="{D8737015-0516-4B09-A4F0-02D64CCFE820}" name="MAGI Parents/ Caretakers 69% to 133% FPL" dataDxfId="163"/>
    <tableColumn id="8" xr3:uid="{F8325219-2BCD-4963-B1EB-DE341512C7E2}" name="MAGI Adults" dataDxfId="162"/>
    <tableColumn id="9" xr3:uid="{95ABDB03-55FD-4946-A3D2-986A546B6904}" name="Breast &amp; Cervical Cancer Program" dataDxfId="161"/>
    <tableColumn id="10" xr3:uid="{2713D0E1-0788-457D-9160-F8A0C1F54F7B}" name="MAGI Eligible Children" dataDxfId="160"/>
    <tableColumn id="11" xr3:uid="{F6024742-23FB-4823-889F-96AFAEAEB7D4}" name="SB 11-008 Eligible Children" dataDxfId="159"/>
    <tableColumn id="12" xr3:uid="{5A33E849-BB32-48BE-A0E7-E4984AD5F5A9}" name="Foster Care" dataDxfId="158"/>
    <tableColumn id="13" xr3:uid="{356F00C3-E506-45E0-B517-DB8241A483D5}" name="MAGI Pregnant Adults" dataDxfId="157"/>
    <tableColumn id="14" xr3:uid="{DFBF679E-0CDA-432E-BF20-E2B35673D369}" name="SB 11-250 Eligible Pregnant Adults" dataDxfId="156"/>
    <tableColumn id="15" xr3:uid="{AFD40E07-BE9A-43E7-B874-35FADEE44BEA}" name="Non-Citizens- Emergency Services" dataDxfId="155"/>
    <tableColumn id="16" xr3:uid="{CEC784F1-8554-4938-A75C-1A381FDF5350}" name="Partial Dual Eligibles" dataDxfId="154"/>
    <tableColumn id="17" xr3:uid="{D58B7067-B6E2-4D4A-950C-7AFCD47B803C}" name="SB 21-025 Family Planning Services" dataDxfId="153"/>
    <tableColumn id="19" xr3:uid="{39A9B77E-5CB7-4B6E-B4E3-F411817ABAB1}" name="HB 22-1289 Medicaid Adults"/>
    <tableColumn id="18" xr3:uid="{9744F129-99A6-49A8-9F74-97C3D061E551}" name="TOTAL" dataDxfId="152"/>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51" dataDxfId="149" headerRowBorderDxfId="150" tableBorderDxfId="148" headerRowCellStyle="Normal_MMEXP Caseload Prepared Sept5" dataCellStyle="Comma">
  <autoFilter ref="A3:S102" xr:uid="{97966886-07C9-49AB-A9AD-967E4ED8A001}"/>
  <tableColumns count="19">
    <tableColumn id="1" xr3:uid="{02428258-423D-4BC3-83ED-FF7AFF3A73F2}" name="Month" dataDxfId="147" dataCellStyle="Normal_MMEXP Caseload Prepared Sept5"/>
    <tableColumn id="2" xr3:uid="{186F9D5B-8C05-4537-A3B2-E01CB635E3D8}" name="Adults 65 and Older_x000a_(OAP-A)" dataDxfId="146" dataCellStyle="Comma"/>
    <tableColumn id="3" xr3:uid="{D33F6FFD-D0AD-4890-8681-F42060E57B16}" name="Disabled Adults 60 to 64_x000a_ (OAP-B)" dataDxfId="145" dataCellStyle="Comma"/>
    <tableColumn id="4" xr3:uid="{0712E634-8876-472D-83A9-C3952E043EDB}" name="Disabled Individuals to 59 _x000a_(AND/AB)" dataDxfId="144" dataCellStyle="Comma"/>
    <tableColumn id="5" xr3:uid="{D7FCC6BD-2555-4220-9D95-7A20E329AB0C}" name="Disabled Buy-In" dataDxfId="143" dataCellStyle="Comma"/>
    <tableColumn id="6" xr3:uid="{CD4DCBE9-AF97-4833-AB2C-DB86496CF392}" name="MAGI Parents/ Caretakers to 68% FPL" dataDxfId="142" dataCellStyle="Comma"/>
    <tableColumn id="7" xr3:uid="{A6357855-AFC1-4395-9A7B-41CCCF3A0404}" name="MAGI Parents/ Caretakers 69% to 133% FPL" dataDxfId="141" dataCellStyle="Comma"/>
    <tableColumn id="8" xr3:uid="{8C811956-4C19-489B-B0A0-1EA4AFB903D8}" name="MAGI Adults" dataDxfId="140" dataCellStyle="Comma"/>
    <tableColumn id="9" xr3:uid="{46F1E10C-D40D-422B-B931-DF3562499C49}" name="Breast &amp; Cervical Cancer Program" dataDxfId="139" dataCellStyle="Comma"/>
    <tableColumn id="10" xr3:uid="{D9837476-489B-4D45-BA6B-98D56941BCDC}" name="MAGI Eligible Children" dataDxfId="138" dataCellStyle="Comma"/>
    <tableColumn id="11" xr3:uid="{2F33910E-A321-4730-AC8F-FAE25A652DA6}" name="SB 11-008 Eligible Children" dataDxfId="137" dataCellStyle="Comma"/>
    <tableColumn id="12" xr3:uid="{2576656B-16CA-45A8-9A25-B7798561CD7F}" name="Foster Care" dataDxfId="136" dataCellStyle="Comma"/>
    <tableColumn id="13" xr3:uid="{C28BA378-84F6-48B2-B886-E0CACA205DBF}" name="MAGI Pregnant Adults" dataDxfId="135" dataCellStyle="Comma"/>
    <tableColumn id="14" xr3:uid="{E394B71F-0B39-44FD-9851-51D888A767DD}" name="SB 11-250 Eligible Pregnant Adults" dataDxfId="134" dataCellStyle="Comma"/>
    <tableColumn id="15" xr3:uid="{2A020A69-2723-4980-9632-5572118681B6}" name="Non-Citizens- Emergency Services" dataDxfId="133" dataCellStyle="Comma"/>
    <tableColumn id="16" xr3:uid="{B7917347-4D89-477B-A9A5-9A9187682BAF}" name="Partial Dual Eligibles" dataDxfId="132" dataCellStyle="Comma"/>
    <tableColumn id="17" xr3:uid="{A9B4EF82-590C-4101-A1C8-58CEEEDFB6E3}" name="SB 21-205 Family Planning Services" dataDxfId="131" dataCellStyle="Comma"/>
    <tableColumn id="19" xr3:uid="{A5B6FAFB-4CB2-4D9E-95A2-B94775D484D4}" name="HB 22-1289 Medicaid Adult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66" dataDxfId="64" headerRowBorderDxfId="65" tableBorderDxfId="63">
  <autoFilter ref="B2:K215" xr:uid="{166C403A-0BFC-453B-A9A4-6D83A3B0CC2D}"/>
  <tableColumns count="10">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10" xr3:uid="{EF881293-61D3-4689-AD2F-90752B1C5453}" name="HB 22-1289 CHP Adults"/>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view="pageBreakPreview" topLeftCell="D21" zoomScale="80" zoomScaleNormal="70" zoomScaleSheetLayoutView="80" zoomScalePageLayoutView="90" workbookViewId="0">
      <selection activeCell="I27" sqref="I27:J63"/>
    </sheetView>
  </sheetViews>
  <sheetFormatPr defaultColWidth="9.140625" defaultRowHeight="15" x14ac:dyDescent="0.3"/>
  <cols>
    <col min="1" max="1" width="5.5703125" style="68" customWidth="1"/>
    <col min="2" max="2" width="33.5703125" style="68" customWidth="1"/>
    <col min="3" max="14" width="22.140625" style="68" customWidth="1"/>
    <col min="15" max="15" width="23.85546875" style="68" customWidth="1"/>
    <col min="16" max="16" width="17.42578125" style="68" bestFit="1" customWidth="1"/>
    <col min="17" max="17" width="14.42578125" style="68" bestFit="1" customWidth="1"/>
    <col min="18" max="18" width="23.140625" style="68" customWidth="1"/>
    <col min="19" max="19" width="18.140625" style="68" customWidth="1"/>
    <col min="20" max="16384" width="9.140625" style="68"/>
  </cols>
  <sheetData>
    <row r="1" spans="1:18" ht="15.75" thickBot="1" x14ac:dyDescent="0.35">
      <c r="A1" s="361" t="s">
        <v>163</v>
      </c>
    </row>
    <row r="2" spans="1:18" s="59" customFormat="1" ht="16.5" customHeight="1" thickBot="1" x14ac:dyDescent="0.25">
      <c r="A2" s="487" t="s">
        <v>194</v>
      </c>
      <c r="B2" s="488"/>
      <c r="C2" s="488"/>
      <c r="D2" s="488"/>
      <c r="E2" s="488"/>
      <c r="F2" s="488"/>
      <c r="G2" s="488"/>
      <c r="H2" s="488"/>
      <c r="I2" s="488"/>
      <c r="J2" s="488"/>
      <c r="K2" s="488"/>
      <c r="L2" s="488"/>
      <c r="M2" s="488"/>
      <c r="N2" s="488"/>
      <c r="O2" s="489"/>
    </row>
    <row r="3" spans="1:18" s="59" customFormat="1" ht="36.75" thickBot="1" x14ac:dyDescent="0.25">
      <c r="A3" s="60"/>
      <c r="B3" s="61" t="s">
        <v>11</v>
      </c>
      <c r="C3" s="62" t="s">
        <v>181</v>
      </c>
      <c r="D3" s="62" t="s">
        <v>182</v>
      </c>
      <c r="E3" s="62" t="s">
        <v>183</v>
      </c>
      <c r="F3" s="62" t="s">
        <v>184</v>
      </c>
      <c r="G3" s="62" t="s">
        <v>185</v>
      </c>
      <c r="H3" s="62" t="s">
        <v>212</v>
      </c>
      <c r="I3" s="62" t="s">
        <v>187</v>
      </c>
      <c r="J3" s="62" t="s">
        <v>188</v>
      </c>
      <c r="K3" s="62" t="s">
        <v>189</v>
      </c>
      <c r="L3" s="62" t="s">
        <v>190</v>
      </c>
      <c r="M3" s="62" t="s">
        <v>191</v>
      </c>
      <c r="N3" s="62" t="s">
        <v>192</v>
      </c>
      <c r="O3" s="63" t="s">
        <v>193</v>
      </c>
    </row>
    <row r="4" spans="1:18" s="59" customFormat="1" ht="15.75" customHeight="1" x14ac:dyDescent="0.3">
      <c r="A4" s="490" t="s">
        <v>12</v>
      </c>
      <c r="B4" s="64" t="s">
        <v>126</v>
      </c>
      <c r="C4" s="65">
        <v>28031493</v>
      </c>
      <c r="D4" s="65">
        <v>22301921</v>
      </c>
      <c r="E4" s="65">
        <v>28721521</v>
      </c>
      <c r="F4" s="65">
        <v>24297340</v>
      </c>
      <c r="G4" s="65">
        <v>22408289</v>
      </c>
      <c r="H4" s="65">
        <v>24964065</v>
      </c>
      <c r="I4" s="65">
        <v>18149151</v>
      </c>
      <c r="J4" s="65">
        <v>21495503</v>
      </c>
      <c r="K4" s="65"/>
      <c r="L4" s="65"/>
      <c r="M4" s="65"/>
      <c r="N4" s="65"/>
      <c r="O4" s="66">
        <v>911245932</v>
      </c>
      <c r="P4" s="67"/>
      <c r="Q4" s="68"/>
      <c r="R4" s="69"/>
    </row>
    <row r="5" spans="1:18" s="59" customFormat="1" ht="18" x14ac:dyDescent="0.2">
      <c r="A5" s="491"/>
      <c r="B5" s="64" t="s">
        <v>355</v>
      </c>
      <c r="C5" s="65">
        <v>4227423</v>
      </c>
      <c r="D5" s="65">
        <v>5322939</v>
      </c>
      <c r="E5" s="65">
        <v>5012114</v>
      </c>
      <c r="F5" s="65">
        <v>3950107</v>
      </c>
      <c r="G5" s="65">
        <v>3429132</v>
      </c>
      <c r="H5" s="65">
        <v>4335850</v>
      </c>
      <c r="I5" s="65">
        <v>2766265</v>
      </c>
      <c r="J5" s="65">
        <v>3121345</v>
      </c>
      <c r="K5" s="65"/>
      <c r="L5" s="65"/>
      <c r="M5" s="65"/>
      <c r="N5" s="65"/>
      <c r="O5" s="66">
        <v>32165175</v>
      </c>
      <c r="P5" s="67"/>
      <c r="Q5" s="67"/>
      <c r="R5" s="69"/>
    </row>
    <row r="6" spans="1:18" s="59" customFormat="1" ht="14.45" hidden="1" customHeight="1" x14ac:dyDescent="0.2">
      <c r="A6" s="491"/>
      <c r="B6" s="64" t="s">
        <v>356</v>
      </c>
      <c r="C6" s="65">
        <v>94002622</v>
      </c>
      <c r="D6" s="65">
        <v>78383280</v>
      </c>
      <c r="E6" s="65">
        <v>85884021</v>
      </c>
      <c r="F6" s="65">
        <v>97538233</v>
      </c>
      <c r="G6" s="65">
        <v>88318849</v>
      </c>
      <c r="H6" s="65">
        <v>99338579</v>
      </c>
      <c r="I6" s="65">
        <v>80846889</v>
      </c>
      <c r="J6" s="65">
        <v>96564176</v>
      </c>
      <c r="K6" s="65"/>
      <c r="L6" s="65"/>
      <c r="M6" s="65"/>
      <c r="N6" s="65"/>
      <c r="O6" s="66"/>
      <c r="P6" s="67"/>
      <c r="Q6" s="67"/>
    </row>
    <row r="7" spans="1:18" s="59" customFormat="1" ht="18" x14ac:dyDescent="0.2">
      <c r="A7" s="491"/>
      <c r="B7" s="64" t="s">
        <v>357</v>
      </c>
      <c r="C7" s="65">
        <v>5889776</v>
      </c>
      <c r="D7" s="65">
        <v>4647573</v>
      </c>
      <c r="E7" s="65">
        <v>5507272</v>
      </c>
      <c r="F7" s="65">
        <v>6177701</v>
      </c>
      <c r="G7" s="65">
        <v>5117779</v>
      </c>
      <c r="H7" s="65">
        <v>5611812</v>
      </c>
      <c r="I7" s="65">
        <v>5168720</v>
      </c>
      <c r="J7" s="65">
        <v>5481444</v>
      </c>
      <c r="K7" s="65"/>
      <c r="L7" s="65"/>
      <c r="M7" s="65"/>
      <c r="N7" s="65"/>
      <c r="O7" s="66">
        <v>43602077</v>
      </c>
      <c r="P7" s="67"/>
      <c r="Q7" s="67"/>
    </row>
    <row r="8" spans="1:18" s="59" customFormat="1" ht="36" x14ac:dyDescent="0.2">
      <c r="A8" s="491"/>
      <c r="B8" s="64" t="s">
        <v>358</v>
      </c>
      <c r="C8" s="65">
        <v>23005250</v>
      </c>
      <c r="D8" s="65">
        <v>24073813</v>
      </c>
      <c r="E8" s="65">
        <v>21325469</v>
      </c>
      <c r="F8" s="65">
        <v>28942883</v>
      </c>
      <c r="G8" s="65">
        <v>25887569</v>
      </c>
      <c r="H8" s="65">
        <v>22545143</v>
      </c>
      <c r="I8" s="65">
        <v>25511624</v>
      </c>
      <c r="J8" s="65">
        <v>17166522</v>
      </c>
      <c r="K8" s="65"/>
      <c r="L8" s="65"/>
      <c r="M8" s="65"/>
      <c r="N8" s="65"/>
      <c r="O8" s="66">
        <v>188458273</v>
      </c>
      <c r="P8" s="67"/>
      <c r="Q8" s="67"/>
    </row>
    <row r="9" spans="1:18" s="59" customFormat="1" ht="18" x14ac:dyDescent="0.2">
      <c r="A9" s="491"/>
      <c r="B9" s="64" t="s">
        <v>359</v>
      </c>
      <c r="C9" s="65">
        <v>38524208</v>
      </c>
      <c r="D9" s="65">
        <v>61974734</v>
      </c>
      <c r="E9" s="65">
        <v>46016683</v>
      </c>
      <c r="F9" s="65">
        <v>64360850</v>
      </c>
      <c r="G9" s="65">
        <v>46296644</v>
      </c>
      <c r="H9" s="65">
        <v>38787388</v>
      </c>
      <c r="I9" s="65">
        <v>49184709</v>
      </c>
      <c r="J9" s="65">
        <v>46440020</v>
      </c>
      <c r="K9" s="65"/>
      <c r="L9" s="65"/>
      <c r="M9" s="65"/>
      <c r="N9" s="65"/>
      <c r="O9" s="66">
        <v>391585236</v>
      </c>
      <c r="P9" s="67"/>
      <c r="Q9" s="67"/>
    </row>
    <row r="10" spans="1:18" s="59" customFormat="1" ht="18" x14ac:dyDescent="0.2">
      <c r="A10" s="491"/>
      <c r="B10" s="64" t="s">
        <v>360</v>
      </c>
      <c r="C10" s="65">
        <v>0</v>
      </c>
      <c r="D10" s="65">
        <v>0</v>
      </c>
      <c r="E10" s="65">
        <v>0</v>
      </c>
      <c r="F10" s="65">
        <v>0</v>
      </c>
      <c r="G10" s="65">
        <v>0</v>
      </c>
      <c r="H10" s="65">
        <v>0</v>
      </c>
      <c r="I10" s="65">
        <v>0</v>
      </c>
      <c r="J10" s="65">
        <v>0</v>
      </c>
      <c r="K10" s="65"/>
      <c r="L10" s="65"/>
      <c r="M10" s="65"/>
      <c r="N10" s="65"/>
      <c r="O10" s="66">
        <v>0</v>
      </c>
      <c r="P10" s="67"/>
      <c r="Q10" s="67"/>
    </row>
    <row r="11" spans="1:18" s="59" customFormat="1" ht="36" x14ac:dyDescent="0.2">
      <c r="A11" s="491"/>
      <c r="B11" s="64" t="s">
        <v>361</v>
      </c>
      <c r="C11" s="65">
        <v>75894285</v>
      </c>
      <c r="D11" s="65">
        <v>40658229</v>
      </c>
      <c r="E11" s="65">
        <v>41007957</v>
      </c>
      <c r="F11" s="65">
        <v>43352355</v>
      </c>
      <c r="G11" s="65">
        <v>41554347</v>
      </c>
      <c r="H11" s="65">
        <v>42025678</v>
      </c>
      <c r="I11" s="65">
        <v>42811675</v>
      </c>
      <c r="J11" s="65">
        <v>44781489</v>
      </c>
      <c r="K11" s="65"/>
      <c r="L11" s="65"/>
      <c r="M11" s="65"/>
      <c r="N11" s="65"/>
      <c r="O11" s="66">
        <v>372086015</v>
      </c>
      <c r="P11" s="67"/>
      <c r="Q11" s="67"/>
    </row>
    <row r="12" spans="1:18" s="59" customFormat="1" ht="18" x14ac:dyDescent="0.2">
      <c r="A12" s="491"/>
      <c r="B12" s="64" t="s">
        <v>362</v>
      </c>
      <c r="C12" s="65">
        <v>98060254</v>
      </c>
      <c r="D12" s="65">
        <v>76990892</v>
      </c>
      <c r="E12" s="65">
        <v>93317375</v>
      </c>
      <c r="F12" s="65">
        <v>87136384</v>
      </c>
      <c r="G12" s="65">
        <v>72243239</v>
      </c>
      <c r="H12" s="65">
        <v>107816138</v>
      </c>
      <c r="I12" s="65">
        <v>83462927</v>
      </c>
      <c r="J12" s="65">
        <v>84760773</v>
      </c>
      <c r="K12" s="65"/>
      <c r="L12" s="65"/>
      <c r="M12" s="65"/>
      <c r="N12" s="65"/>
      <c r="O12" s="66">
        <v>703787982</v>
      </c>
      <c r="P12" s="67"/>
      <c r="Q12" s="67"/>
    </row>
    <row r="13" spans="1:18" s="59" customFormat="1" ht="18" x14ac:dyDescent="0.2">
      <c r="A13" s="491"/>
      <c r="B13" s="64" t="s">
        <v>363</v>
      </c>
      <c r="C13" s="65">
        <v>69256723</v>
      </c>
      <c r="D13" s="65">
        <v>60224815</v>
      </c>
      <c r="E13" s="65">
        <v>64300087</v>
      </c>
      <c r="F13" s="65">
        <v>58985468</v>
      </c>
      <c r="G13" s="65">
        <v>53929309</v>
      </c>
      <c r="H13" s="65">
        <v>76155811</v>
      </c>
      <c r="I13" s="65">
        <v>50707066</v>
      </c>
      <c r="J13" s="65">
        <v>57191474</v>
      </c>
      <c r="K13" s="65"/>
      <c r="L13" s="65"/>
      <c r="M13" s="65"/>
      <c r="N13" s="65"/>
      <c r="O13" s="66">
        <v>490750753</v>
      </c>
      <c r="P13" s="67"/>
      <c r="Q13" s="67"/>
    </row>
    <row r="14" spans="1:18" s="59" customFormat="1" ht="18" x14ac:dyDescent="0.2">
      <c r="A14" s="491"/>
      <c r="B14" s="64" t="s">
        <v>364</v>
      </c>
      <c r="C14" s="65">
        <v>13078294</v>
      </c>
      <c r="D14" s="65">
        <v>11246516</v>
      </c>
      <c r="E14" s="65">
        <v>11372695</v>
      </c>
      <c r="F14" s="65">
        <v>15116587</v>
      </c>
      <c r="G14" s="65">
        <v>11610961</v>
      </c>
      <c r="H14" s="65">
        <v>14393977</v>
      </c>
      <c r="I14" s="65">
        <v>11465373</v>
      </c>
      <c r="J14" s="65">
        <v>13149914</v>
      </c>
      <c r="K14" s="65"/>
      <c r="L14" s="65"/>
      <c r="M14" s="65"/>
      <c r="N14" s="65"/>
      <c r="O14" s="66">
        <v>101434317</v>
      </c>
      <c r="P14" s="67"/>
      <c r="Q14" s="67"/>
    </row>
    <row r="15" spans="1:18" s="59" customFormat="1" ht="36" x14ac:dyDescent="0.2">
      <c r="A15" s="491"/>
      <c r="B15" s="64" t="s">
        <v>365</v>
      </c>
      <c r="C15" s="65">
        <v>24213712</v>
      </c>
      <c r="D15" s="65">
        <v>19994709</v>
      </c>
      <c r="E15" s="65">
        <v>22167856</v>
      </c>
      <c r="F15" s="65">
        <v>20373388</v>
      </c>
      <c r="G15" s="65">
        <v>19765960</v>
      </c>
      <c r="H15" s="65">
        <v>23241551</v>
      </c>
      <c r="I15" s="65">
        <v>19341912</v>
      </c>
      <c r="J15" s="65">
        <v>20501560</v>
      </c>
      <c r="K15" s="65"/>
      <c r="L15" s="65"/>
      <c r="M15" s="65"/>
      <c r="N15" s="65"/>
      <c r="O15" s="66">
        <v>169600648</v>
      </c>
      <c r="P15" s="67"/>
      <c r="Q15" s="67"/>
    </row>
    <row r="16" spans="1:18" s="59" customFormat="1" ht="18" x14ac:dyDescent="0.2">
      <c r="A16" s="491"/>
      <c r="B16" s="64" t="s">
        <v>366</v>
      </c>
      <c r="C16" s="65">
        <v>146266450</v>
      </c>
      <c r="D16" s="65">
        <v>119061410</v>
      </c>
      <c r="E16" s="65">
        <v>120694198</v>
      </c>
      <c r="F16" s="65">
        <v>147614354</v>
      </c>
      <c r="G16" s="65">
        <v>122739708</v>
      </c>
      <c r="H16" s="65">
        <v>144986084</v>
      </c>
      <c r="I16" s="65">
        <v>123482626</v>
      </c>
      <c r="J16" s="65">
        <v>128326992</v>
      </c>
      <c r="K16" s="65"/>
      <c r="L16" s="65"/>
      <c r="M16" s="65"/>
      <c r="N16" s="65"/>
      <c r="O16" s="66">
        <v>1053171822</v>
      </c>
      <c r="P16" s="67"/>
      <c r="Q16" s="67"/>
    </row>
    <row r="17" spans="1:19" s="59" customFormat="1" ht="18" x14ac:dyDescent="0.2">
      <c r="A17" s="491"/>
      <c r="B17" s="64" t="s">
        <v>367</v>
      </c>
      <c r="C17" s="65">
        <v>0</v>
      </c>
      <c r="D17" s="65">
        <v>-176338591</v>
      </c>
      <c r="E17" s="65">
        <v>-3342647</v>
      </c>
      <c r="F17" s="65">
        <v>-60206822</v>
      </c>
      <c r="G17" s="65">
        <v>-179546081</v>
      </c>
      <c r="H17" s="65">
        <v>-1203411</v>
      </c>
      <c r="I17" s="65">
        <v>-179083561</v>
      </c>
      <c r="J17" s="65">
        <v>-76268398</v>
      </c>
      <c r="K17" s="65"/>
      <c r="L17" s="65"/>
      <c r="M17" s="65"/>
      <c r="N17" s="65"/>
      <c r="O17" s="66">
        <v>-675989511</v>
      </c>
      <c r="P17" s="67"/>
      <c r="Q17" s="67"/>
    </row>
    <row r="18" spans="1:19" s="59" customFormat="1" ht="18" x14ac:dyDescent="0.2">
      <c r="A18" s="491"/>
      <c r="B18" s="64" t="s">
        <v>368</v>
      </c>
      <c r="C18" s="65">
        <v>3705872</v>
      </c>
      <c r="D18" s="65">
        <v>10989792</v>
      </c>
      <c r="E18" s="65">
        <v>3865603</v>
      </c>
      <c r="F18" s="65">
        <v>4668828</v>
      </c>
      <c r="G18" s="65">
        <v>3130515</v>
      </c>
      <c r="H18" s="65">
        <v>3928462</v>
      </c>
      <c r="I18" s="65">
        <v>2825386</v>
      </c>
      <c r="J18" s="65">
        <v>4174903</v>
      </c>
      <c r="K18" s="65"/>
      <c r="L18" s="65"/>
      <c r="M18" s="65"/>
      <c r="N18" s="65"/>
      <c r="O18" s="66">
        <v>37289361</v>
      </c>
      <c r="P18" s="67"/>
      <c r="Q18" s="67"/>
    </row>
    <row r="19" spans="1:19" s="59" customFormat="1" ht="15.75" customHeight="1" x14ac:dyDescent="0.2">
      <c r="A19" s="491"/>
      <c r="B19" s="64" t="s">
        <v>369</v>
      </c>
      <c r="C19" s="65">
        <v>15588819</v>
      </c>
      <c r="D19" s="65">
        <v>13507647</v>
      </c>
      <c r="E19" s="65">
        <v>15902426</v>
      </c>
      <c r="F19" s="65">
        <v>15562392</v>
      </c>
      <c r="G19" s="65">
        <v>12021737</v>
      </c>
      <c r="H19" s="65">
        <v>17792701</v>
      </c>
      <c r="I19" s="65">
        <v>11275217</v>
      </c>
      <c r="J19" s="65">
        <v>13870776</v>
      </c>
      <c r="K19" s="65"/>
      <c r="L19" s="65"/>
      <c r="M19" s="65"/>
      <c r="N19" s="65"/>
      <c r="O19" s="66">
        <v>115521715</v>
      </c>
      <c r="P19" s="67"/>
      <c r="Q19" s="67"/>
    </row>
    <row r="20" spans="1:19" s="59" customFormat="1" ht="36" x14ac:dyDescent="0.2">
      <c r="A20" s="491"/>
      <c r="B20" s="64" t="s">
        <v>370</v>
      </c>
      <c r="C20" s="65">
        <v>14971881</v>
      </c>
      <c r="D20" s="65">
        <v>9574358</v>
      </c>
      <c r="E20" s="65">
        <v>14533945</v>
      </c>
      <c r="F20" s="65">
        <v>10589295</v>
      </c>
      <c r="G20" s="65">
        <v>11804889</v>
      </c>
      <c r="H20" s="65">
        <v>13261710</v>
      </c>
      <c r="I20" s="65">
        <v>10277755</v>
      </c>
      <c r="J20" s="65">
        <v>40200173</v>
      </c>
      <c r="K20" s="65"/>
      <c r="L20" s="65"/>
      <c r="M20" s="65"/>
      <c r="N20" s="65"/>
      <c r="O20" s="66">
        <v>125214006</v>
      </c>
      <c r="P20" s="67"/>
      <c r="Q20" s="67"/>
      <c r="R20" s="70"/>
    </row>
    <row r="21" spans="1:19" s="59" customFormat="1" ht="36" x14ac:dyDescent="0.2">
      <c r="A21" s="491"/>
      <c r="B21" s="64" t="s">
        <v>371</v>
      </c>
      <c r="C21" s="65">
        <v>0</v>
      </c>
      <c r="D21" s="65">
        <v>0</v>
      </c>
      <c r="E21" s="65">
        <v>0</v>
      </c>
      <c r="F21" s="65">
        <v>0</v>
      </c>
      <c r="G21" s="65">
        <v>0</v>
      </c>
      <c r="H21" s="65">
        <v>0</v>
      </c>
      <c r="I21" s="65">
        <v>0</v>
      </c>
      <c r="J21" s="65">
        <v>0</v>
      </c>
      <c r="K21" s="65"/>
      <c r="L21" s="65"/>
      <c r="M21" s="65"/>
      <c r="N21" s="65"/>
      <c r="O21" s="66">
        <v>0</v>
      </c>
      <c r="P21" s="67"/>
      <c r="Q21" s="67"/>
    </row>
    <row r="22" spans="1:19" s="59" customFormat="1" ht="36" hidden="1" x14ac:dyDescent="0.2">
      <c r="A22" s="491"/>
      <c r="B22" s="64" t="s">
        <v>372</v>
      </c>
      <c r="C22" s="65">
        <v>0</v>
      </c>
      <c r="D22" s="65">
        <v>0</v>
      </c>
      <c r="E22" s="65">
        <v>0</v>
      </c>
      <c r="F22" s="65">
        <v>0</v>
      </c>
      <c r="G22" s="65">
        <v>0</v>
      </c>
      <c r="H22" s="65">
        <v>0</v>
      </c>
      <c r="I22" s="65">
        <v>0</v>
      </c>
      <c r="J22" s="65">
        <v>0</v>
      </c>
      <c r="K22" s="65"/>
      <c r="L22" s="65"/>
      <c r="M22" s="65"/>
      <c r="N22" s="65"/>
      <c r="O22" s="66">
        <v>0</v>
      </c>
      <c r="P22" s="67"/>
      <c r="Q22" s="67"/>
    </row>
    <row r="23" spans="1:19" s="59" customFormat="1" ht="18" x14ac:dyDescent="0.2">
      <c r="A23" s="491"/>
      <c r="B23" s="64" t="s">
        <v>373</v>
      </c>
      <c r="C23" s="65">
        <v>0</v>
      </c>
      <c r="D23" s="65">
        <v>0</v>
      </c>
      <c r="E23" s="65">
        <v>0</v>
      </c>
      <c r="F23" s="65">
        <v>0</v>
      </c>
      <c r="G23" s="65">
        <v>0</v>
      </c>
      <c r="H23" s="65">
        <v>0</v>
      </c>
      <c r="I23" s="65">
        <v>0</v>
      </c>
      <c r="J23" s="65">
        <v>0</v>
      </c>
      <c r="K23" s="65"/>
      <c r="L23" s="65"/>
      <c r="M23" s="65"/>
      <c r="N23" s="65"/>
      <c r="O23" s="66">
        <v>0</v>
      </c>
      <c r="P23" s="67"/>
      <c r="Q23" s="67"/>
    </row>
    <row r="24" spans="1:19" s="59" customFormat="1" ht="18" x14ac:dyDescent="0.2">
      <c r="A24" s="491"/>
      <c r="B24" s="64" t="s">
        <v>374</v>
      </c>
      <c r="C24" s="65">
        <v>1824896</v>
      </c>
      <c r="D24" s="65">
        <v>2006403</v>
      </c>
      <c r="E24" s="65">
        <v>1878323</v>
      </c>
      <c r="F24" s="65">
        <v>2299916</v>
      </c>
      <c r="G24" s="65">
        <v>2234957</v>
      </c>
      <c r="H24" s="65">
        <v>2147229</v>
      </c>
      <c r="I24" s="65">
        <v>1509031</v>
      </c>
      <c r="J24" s="65">
        <v>1800774</v>
      </c>
      <c r="K24" s="65"/>
      <c r="L24" s="65"/>
      <c r="M24" s="65"/>
      <c r="N24" s="65"/>
      <c r="O24" s="66">
        <v>15701529</v>
      </c>
      <c r="P24" s="67"/>
      <c r="Q24" s="67"/>
    </row>
    <row r="25" spans="1:19" s="59" customFormat="1" ht="18.75" thickBot="1" x14ac:dyDescent="0.25">
      <c r="A25" s="491"/>
      <c r="B25" s="64" t="s">
        <v>375</v>
      </c>
      <c r="C25" s="65">
        <v>3285846</v>
      </c>
      <c r="D25" s="65">
        <v>2656516</v>
      </c>
      <c r="E25" s="429">
        <v>2108893</v>
      </c>
      <c r="F25" s="65">
        <v>3731155</v>
      </c>
      <c r="G25" s="65">
        <v>2935748</v>
      </c>
      <c r="H25" s="65">
        <v>4117126</v>
      </c>
      <c r="I25" s="65">
        <v>2587895</v>
      </c>
      <c r="J25" s="65">
        <v>2432499</v>
      </c>
      <c r="K25" s="65"/>
      <c r="L25" s="65"/>
      <c r="M25" s="65"/>
      <c r="N25" s="65"/>
      <c r="O25" s="66">
        <v>23855678</v>
      </c>
      <c r="P25" s="67"/>
      <c r="Q25" s="67"/>
    </row>
    <row r="26" spans="1:19" s="59" customFormat="1" ht="18.75" thickBot="1" x14ac:dyDescent="0.25">
      <c r="A26" s="492"/>
      <c r="B26" s="71" t="s">
        <v>376</v>
      </c>
      <c r="C26" s="72">
        <v>659827804</v>
      </c>
      <c r="D26" s="72">
        <v>387276956</v>
      </c>
      <c r="E26" s="72">
        <v>580273791</v>
      </c>
      <c r="F26" s="72">
        <v>574490414</v>
      </c>
      <c r="G26" s="72">
        <v>365883551</v>
      </c>
      <c r="H26" s="72">
        <v>644245893</v>
      </c>
      <c r="I26" s="72">
        <v>362290660</v>
      </c>
      <c r="J26" s="72">
        <v>525191939</v>
      </c>
      <c r="K26" s="72"/>
      <c r="L26" s="72"/>
      <c r="M26" s="72"/>
      <c r="N26" s="72"/>
      <c r="O26" s="73">
        <v>4099481008</v>
      </c>
      <c r="P26" s="74"/>
      <c r="Q26" s="67"/>
    </row>
    <row r="27" spans="1:19" s="59" customFormat="1" ht="36" x14ac:dyDescent="0.2">
      <c r="A27" s="490" t="s">
        <v>13</v>
      </c>
      <c r="B27" s="64" t="s">
        <v>377</v>
      </c>
      <c r="C27" s="65">
        <v>96764620</v>
      </c>
      <c r="D27" s="65">
        <v>77491437</v>
      </c>
      <c r="E27" s="65">
        <v>100563920</v>
      </c>
      <c r="F27" s="65">
        <v>90849570</v>
      </c>
      <c r="G27" s="65">
        <v>82209910</v>
      </c>
      <c r="H27" s="65">
        <v>104002710</v>
      </c>
      <c r="I27" s="65">
        <v>90454207</v>
      </c>
      <c r="J27" s="65">
        <v>85518963</v>
      </c>
      <c r="K27" s="65"/>
      <c r="L27" s="65"/>
      <c r="M27" s="65"/>
      <c r="N27" s="65"/>
      <c r="O27" s="66">
        <v>727855337</v>
      </c>
      <c r="Q27" s="67"/>
    </row>
    <row r="28" spans="1:19" s="59" customFormat="1" ht="36" x14ac:dyDescent="0.2">
      <c r="A28" s="491"/>
      <c r="B28" s="64" t="s">
        <v>378</v>
      </c>
      <c r="C28" s="65">
        <v>7544353</v>
      </c>
      <c r="D28" s="65">
        <v>6324369</v>
      </c>
      <c r="E28" s="65">
        <v>8233295</v>
      </c>
      <c r="F28" s="65">
        <v>6818059</v>
      </c>
      <c r="G28" s="65">
        <v>6765171</v>
      </c>
      <c r="H28" s="65">
        <v>8272324</v>
      </c>
      <c r="I28" s="65">
        <v>6919282</v>
      </c>
      <c r="J28" s="65">
        <v>7092266</v>
      </c>
      <c r="K28" s="65"/>
      <c r="L28" s="65"/>
      <c r="M28" s="65"/>
      <c r="N28" s="65"/>
      <c r="O28" s="66">
        <v>57969119</v>
      </c>
      <c r="Q28" s="67"/>
    </row>
    <row r="29" spans="1:19" s="59" customFormat="1" ht="18" x14ac:dyDescent="0.2">
      <c r="A29" s="491"/>
      <c r="B29" s="64" t="s">
        <v>379</v>
      </c>
      <c r="C29" s="65">
        <v>19166852</v>
      </c>
      <c r="D29" s="65">
        <v>15618065</v>
      </c>
      <c r="E29" s="65">
        <v>19547251</v>
      </c>
      <c r="F29" s="65">
        <v>12604034</v>
      </c>
      <c r="G29" s="65">
        <v>21305684</v>
      </c>
      <c r="H29" s="65">
        <v>20737537</v>
      </c>
      <c r="I29" s="65">
        <v>17547005</v>
      </c>
      <c r="J29" s="65">
        <v>16577293</v>
      </c>
      <c r="K29" s="65"/>
      <c r="L29" s="65"/>
      <c r="M29" s="65"/>
      <c r="N29" s="65"/>
      <c r="O29" s="66">
        <v>143103721</v>
      </c>
      <c r="Q29" s="67"/>
      <c r="S29" s="67"/>
    </row>
    <row r="30" spans="1:19" s="59" customFormat="1" ht="36" x14ac:dyDescent="0.2">
      <c r="A30" s="491"/>
      <c r="B30" s="64" t="s">
        <v>380</v>
      </c>
      <c r="C30" s="65">
        <v>0</v>
      </c>
      <c r="D30" s="65">
        <v>0</v>
      </c>
      <c r="E30" s="65">
        <v>0</v>
      </c>
      <c r="F30" s="65">
        <v>0</v>
      </c>
      <c r="G30" s="65">
        <v>0</v>
      </c>
      <c r="H30" s="65">
        <v>0</v>
      </c>
      <c r="I30" s="65">
        <v>0</v>
      </c>
      <c r="J30" s="65">
        <v>0</v>
      </c>
      <c r="K30" s="65"/>
      <c r="L30" s="65"/>
      <c r="M30" s="65"/>
      <c r="N30" s="65"/>
      <c r="O30" s="66">
        <v>0</v>
      </c>
      <c r="Q30" s="67"/>
      <c r="R30" s="74"/>
    </row>
    <row r="31" spans="1:19" s="59" customFormat="1" ht="18" x14ac:dyDescent="0.2">
      <c r="A31" s="491"/>
      <c r="B31" s="64" t="s">
        <v>381</v>
      </c>
      <c r="C31" s="65">
        <v>4647567</v>
      </c>
      <c r="D31" s="65">
        <v>3966502</v>
      </c>
      <c r="E31" s="65">
        <v>5173836</v>
      </c>
      <c r="F31" s="65">
        <v>4734402</v>
      </c>
      <c r="G31" s="65">
        <v>4576070</v>
      </c>
      <c r="H31" s="65">
        <v>5337438</v>
      </c>
      <c r="I31" s="65">
        <v>4775470</v>
      </c>
      <c r="J31" s="65">
        <v>4476289</v>
      </c>
      <c r="K31" s="65"/>
      <c r="L31" s="65"/>
      <c r="M31" s="65"/>
      <c r="N31" s="65"/>
      <c r="O31" s="66">
        <v>37687574</v>
      </c>
      <c r="Q31" s="67"/>
      <c r="R31" s="74"/>
    </row>
    <row r="32" spans="1:19" s="59" customFormat="1" ht="18" x14ac:dyDescent="0.2">
      <c r="A32" s="491"/>
      <c r="B32" s="64" t="s">
        <v>382</v>
      </c>
      <c r="C32" s="65">
        <v>0</v>
      </c>
      <c r="D32" s="65">
        <v>0</v>
      </c>
      <c r="E32" s="65">
        <v>0</v>
      </c>
      <c r="F32" s="65">
        <v>0</v>
      </c>
      <c r="G32" s="65">
        <v>0</v>
      </c>
      <c r="H32" s="65">
        <v>0</v>
      </c>
      <c r="I32" s="65">
        <v>0</v>
      </c>
      <c r="J32" s="65">
        <v>0</v>
      </c>
      <c r="K32" s="65"/>
      <c r="L32" s="65"/>
      <c r="M32" s="65"/>
      <c r="N32" s="65"/>
      <c r="O32" s="66">
        <v>0</v>
      </c>
      <c r="Q32" s="67"/>
    </row>
    <row r="33" spans="1:18" s="59" customFormat="1" ht="36" x14ac:dyDescent="0.2">
      <c r="A33" s="491"/>
      <c r="B33" s="64" t="s">
        <v>383</v>
      </c>
      <c r="C33" s="65">
        <v>37651</v>
      </c>
      <c r="D33" s="65">
        <v>8401</v>
      </c>
      <c r="E33" s="65">
        <v>12737</v>
      </c>
      <c r="F33" s="65">
        <v>15511</v>
      </c>
      <c r="G33" s="65">
        <v>110316</v>
      </c>
      <c r="H33" s="65">
        <v>30884</v>
      </c>
      <c r="I33" s="65">
        <v>38917</v>
      </c>
      <c r="J33" s="65">
        <v>22685</v>
      </c>
      <c r="K33" s="65"/>
      <c r="L33" s="65"/>
      <c r="M33" s="65"/>
      <c r="N33" s="65"/>
      <c r="O33" s="66">
        <v>277102</v>
      </c>
      <c r="Q33" s="67"/>
    </row>
    <row r="34" spans="1:18" s="59" customFormat="1" ht="18" x14ac:dyDescent="0.2">
      <c r="A34" s="491"/>
      <c r="B34" s="64" t="s">
        <v>384</v>
      </c>
      <c r="C34" s="65">
        <v>1984491</v>
      </c>
      <c r="D34" s="65">
        <v>1575369</v>
      </c>
      <c r="E34" s="65">
        <v>2216661</v>
      </c>
      <c r="F34" s="65">
        <v>2133407</v>
      </c>
      <c r="G34" s="65">
        <v>1759422</v>
      </c>
      <c r="H34" s="65">
        <v>2445511</v>
      </c>
      <c r="I34" s="65">
        <v>2013817</v>
      </c>
      <c r="J34" s="65">
        <v>1924546</v>
      </c>
      <c r="K34" s="65"/>
      <c r="L34" s="65"/>
      <c r="M34" s="65"/>
      <c r="N34" s="65"/>
      <c r="O34" s="66">
        <v>16053224</v>
      </c>
      <c r="Q34" s="67"/>
    </row>
    <row r="35" spans="1:18" s="59" customFormat="1" ht="18" x14ac:dyDescent="0.2">
      <c r="A35" s="491"/>
      <c r="B35" s="64" t="s">
        <v>385</v>
      </c>
      <c r="C35" s="65">
        <v>503225</v>
      </c>
      <c r="D35" s="65">
        <v>432503</v>
      </c>
      <c r="E35" s="65">
        <v>548380</v>
      </c>
      <c r="F35" s="65">
        <v>538185</v>
      </c>
      <c r="G35" s="65">
        <v>374175</v>
      </c>
      <c r="H35" s="65">
        <v>738069</v>
      </c>
      <c r="I35" s="65">
        <v>487987</v>
      </c>
      <c r="J35" s="65">
        <v>528628</v>
      </c>
      <c r="K35" s="65"/>
      <c r="L35" s="65"/>
      <c r="M35" s="65"/>
      <c r="N35" s="65"/>
      <c r="O35" s="66">
        <v>4151152</v>
      </c>
      <c r="Q35" s="67"/>
    </row>
    <row r="36" spans="1:18" s="59" customFormat="1" ht="18" x14ac:dyDescent="0.2">
      <c r="A36" s="491"/>
      <c r="B36" s="64" t="s">
        <v>386</v>
      </c>
      <c r="C36" s="65">
        <v>12410275</v>
      </c>
      <c r="D36" s="65">
        <v>10450423</v>
      </c>
      <c r="E36" s="65">
        <v>12751397</v>
      </c>
      <c r="F36" s="65">
        <v>10149796</v>
      </c>
      <c r="G36" s="65">
        <v>9136725</v>
      </c>
      <c r="H36" s="65">
        <v>13012790</v>
      </c>
      <c r="I36" s="65">
        <v>8863441</v>
      </c>
      <c r="J36" s="65">
        <v>10815344</v>
      </c>
      <c r="K36" s="65"/>
      <c r="L36" s="65"/>
      <c r="M36" s="65"/>
      <c r="N36" s="65"/>
      <c r="O36" s="66">
        <v>87590191</v>
      </c>
      <c r="Q36" s="67"/>
    </row>
    <row r="37" spans="1:18" s="59" customFormat="1" ht="18" x14ac:dyDescent="0.2">
      <c r="A37" s="491"/>
      <c r="B37" s="64" t="s">
        <v>387</v>
      </c>
      <c r="C37" s="65">
        <v>65704822</v>
      </c>
      <c r="D37" s="65">
        <v>60712330</v>
      </c>
      <c r="E37" s="65">
        <v>75276883</v>
      </c>
      <c r="F37" s="65">
        <v>59294739</v>
      </c>
      <c r="G37" s="65">
        <v>58207638</v>
      </c>
      <c r="H37" s="65">
        <v>77081861</v>
      </c>
      <c r="I37" s="65">
        <v>58717085</v>
      </c>
      <c r="J37" s="65">
        <v>65758813</v>
      </c>
      <c r="K37" s="65"/>
      <c r="L37" s="65"/>
      <c r="M37" s="65"/>
      <c r="N37" s="65"/>
      <c r="O37" s="66">
        <v>520754171</v>
      </c>
      <c r="Q37" s="67"/>
      <c r="R37" s="70"/>
    </row>
    <row r="38" spans="1:18" s="59" customFormat="1" ht="18.75" thickBot="1" x14ac:dyDescent="0.25">
      <c r="A38" s="491"/>
      <c r="B38" s="64" t="s">
        <v>388</v>
      </c>
      <c r="C38" s="65">
        <v>5888971</v>
      </c>
      <c r="D38" s="65">
        <v>6101018</v>
      </c>
      <c r="E38" s="429">
        <v>6117878</v>
      </c>
      <c r="F38" s="65">
        <v>5658567</v>
      </c>
      <c r="G38" s="65">
        <v>5978490</v>
      </c>
      <c r="H38" s="65">
        <v>5825236</v>
      </c>
      <c r="I38" s="65">
        <v>6172816</v>
      </c>
      <c r="J38" s="65">
        <v>6103598</v>
      </c>
      <c r="K38" s="65"/>
      <c r="L38" s="65"/>
      <c r="M38" s="65"/>
      <c r="N38" s="65"/>
      <c r="O38" s="66">
        <v>47846574</v>
      </c>
      <c r="Q38" s="67"/>
    </row>
    <row r="39" spans="1:18" s="59" customFormat="1" ht="18.75" thickBot="1" x14ac:dyDescent="0.25">
      <c r="A39" s="492"/>
      <c r="B39" s="71" t="s">
        <v>389</v>
      </c>
      <c r="C39" s="72">
        <v>214652827</v>
      </c>
      <c r="D39" s="72">
        <v>182680417</v>
      </c>
      <c r="E39" s="72">
        <v>230442238</v>
      </c>
      <c r="F39" s="72">
        <v>192796270</v>
      </c>
      <c r="G39" s="72">
        <v>190423601</v>
      </c>
      <c r="H39" s="72">
        <v>237484360</v>
      </c>
      <c r="I39" s="72">
        <v>195990027</v>
      </c>
      <c r="J39" s="72">
        <v>198818425</v>
      </c>
      <c r="K39" s="72"/>
      <c r="L39" s="72"/>
      <c r="M39" s="72"/>
      <c r="N39" s="72"/>
      <c r="O39" s="73">
        <v>1643288165</v>
      </c>
      <c r="P39" s="74"/>
      <c r="Q39" s="67"/>
    </row>
    <row r="40" spans="1:18" s="59" customFormat="1" ht="18" x14ac:dyDescent="0.2">
      <c r="A40" s="490" t="s">
        <v>14</v>
      </c>
      <c r="B40" s="435" t="s">
        <v>390</v>
      </c>
      <c r="C40" s="430">
        <v>68196095</v>
      </c>
      <c r="D40" s="430">
        <v>63188621</v>
      </c>
      <c r="E40" s="430">
        <v>69047286</v>
      </c>
      <c r="F40" s="430">
        <v>57667504</v>
      </c>
      <c r="G40" s="430">
        <v>63057637</v>
      </c>
      <c r="H40" s="430">
        <v>73472252</v>
      </c>
      <c r="I40" s="430">
        <v>63754592</v>
      </c>
      <c r="J40" s="430">
        <v>62358477</v>
      </c>
      <c r="K40" s="430"/>
      <c r="L40" s="430"/>
      <c r="M40" s="430"/>
      <c r="N40" s="430"/>
      <c r="O40" s="431">
        <v>520742464</v>
      </c>
      <c r="Q40" s="67"/>
    </row>
    <row r="41" spans="1:18" s="59" customFormat="1" ht="18" x14ac:dyDescent="0.2">
      <c r="A41" s="491"/>
      <c r="B41" s="303" t="s">
        <v>391</v>
      </c>
      <c r="C41" s="65">
        <v>544177</v>
      </c>
      <c r="D41" s="65">
        <v>567034</v>
      </c>
      <c r="E41" s="65">
        <v>639597</v>
      </c>
      <c r="F41" s="65">
        <v>640797</v>
      </c>
      <c r="G41" s="65">
        <v>706760</v>
      </c>
      <c r="H41" s="65">
        <v>602863</v>
      </c>
      <c r="I41" s="65">
        <v>581685</v>
      </c>
      <c r="J41" s="65">
        <v>917874</v>
      </c>
      <c r="K41" s="65"/>
      <c r="L41" s="65"/>
      <c r="M41" s="65"/>
      <c r="N41" s="65"/>
      <c r="O41" s="432">
        <v>5200787</v>
      </c>
      <c r="Q41" s="67"/>
    </row>
    <row r="42" spans="1:18" s="59" customFormat="1" ht="36" x14ac:dyDescent="0.2">
      <c r="A42" s="491"/>
      <c r="B42" s="303" t="s">
        <v>392</v>
      </c>
      <c r="C42" s="65">
        <v>27377838</v>
      </c>
      <c r="D42" s="65">
        <v>27488673</v>
      </c>
      <c r="E42" s="65">
        <v>27768436</v>
      </c>
      <c r="F42" s="65">
        <v>27305665</v>
      </c>
      <c r="G42" s="65">
        <v>27813546</v>
      </c>
      <c r="H42" s="65">
        <v>28317891</v>
      </c>
      <c r="I42" s="65">
        <v>27862515</v>
      </c>
      <c r="J42" s="65">
        <v>27630798</v>
      </c>
      <c r="K42" s="65"/>
      <c r="L42" s="65"/>
      <c r="M42" s="65"/>
      <c r="N42" s="65"/>
      <c r="O42" s="432">
        <v>221565362</v>
      </c>
      <c r="Q42" s="67"/>
    </row>
    <row r="43" spans="1:18" s="59" customFormat="1" ht="36" x14ac:dyDescent="0.2">
      <c r="A43" s="491"/>
      <c r="B43" s="303" t="s">
        <v>393</v>
      </c>
      <c r="C43" s="65">
        <v>22066940</v>
      </c>
      <c r="D43" s="65">
        <v>21961379</v>
      </c>
      <c r="E43" s="65">
        <v>22328178</v>
      </c>
      <c r="F43" s="65">
        <v>22769535</v>
      </c>
      <c r="G43" s="65">
        <v>22647333</v>
      </c>
      <c r="H43" s="65">
        <v>22795860</v>
      </c>
      <c r="I43" s="65">
        <v>26146792</v>
      </c>
      <c r="J43" s="65">
        <v>23771962</v>
      </c>
      <c r="K43" s="65"/>
      <c r="L43" s="65"/>
      <c r="M43" s="65"/>
      <c r="N43" s="65"/>
      <c r="O43" s="432">
        <v>184487979</v>
      </c>
      <c r="Q43" s="67"/>
    </row>
    <row r="44" spans="1:18" s="59" customFormat="1" ht="36.75" thickBot="1" x14ac:dyDescent="0.25">
      <c r="A44" s="491"/>
      <c r="B44" s="436" t="s">
        <v>394</v>
      </c>
      <c r="C44" s="429">
        <v>183696</v>
      </c>
      <c r="D44" s="429">
        <v>232960</v>
      </c>
      <c r="E44" s="429">
        <v>228451</v>
      </c>
      <c r="F44" s="429">
        <v>231442</v>
      </c>
      <c r="G44" s="429">
        <v>224029</v>
      </c>
      <c r="H44" s="429">
        <v>228358</v>
      </c>
      <c r="I44" s="429">
        <v>213089</v>
      </c>
      <c r="J44" s="429">
        <v>239042</v>
      </c>
      <c r="K44" s="429"/>
      <c r="L44" s="429"/>
      <c r="M44" s="429"/>
      <c r="N44" s="429"/>
      <c r="O44" s="434">
        <v>1781067</v>
      </c>
      <c r="Q44" s="67"/>
    </row>
    <row r="45" spans="1:18" s="59" customFormat="1" ht="18.75" thickBot="1" x14ac:dyDescent="0.25">
      <c r="A45" s="492"/>
      <c r="B45" s="433" t="s">
        <v>395</v>
      </c>
      <c r="C45" s="429">
        <v>118368746</v>
      </c>
      <c r="D45" s="429">
        <v>113438667</v>
      </c>
      <c r="E45" s="429">
        <v>120011948</v>
      </c>
      <c r="F45" s="429">
        <v>108614943</v>
      </c>
      <c r="G45" s="429">
        <v>114449305</v>
      </c>
      <c r="H45" s="429">
        <v>125417224</v>
      </c>
      <c r="I45" s="429">
        <v>118558673</v>
      </c>
      <c r="J45" s="429">
        <v>114918153</v>
      </c>
      <c r="K45" s="429"/>
      <c r="L45" s="429"/>
      <c r="M45" s="429"/>
      <c r="N45" s="429"/>
      <c r="O45" s="434">
        <v>933777659</v>
      </c>
      <c r="P45" s="74"/>
      <c r="Q45" s="67"/>
    </row>
    <row r="46" spans="1:18" s="59" customFormat="1" ht="18" hidden="1" x14ac:dyDescent="0.2">
      <c r="A46" s="490" t="s">
        <v>47</v>
      </c>
      <c r="B46" s="64" t="s">
        <v>396</v>
      </c>
      <c r="C46" s="65">
        <v>0</v>
      </c>
      <c r="D46" s="65">
        <v>0</v>
      </c>
      <c r="E46" s="65">
        <v>19940361</v>
      </c>
      <c r="F46" s="65">
        <v>10690279</v>
      </c>
      <c r="G46" s="65">
        <v>13837399</v>
      </c>
      <c r="H46" s="65">
        <v>17604611</v>
      </c>
      <c r="I46" s="65">
        <v>13991719</v>
      </c>
      <c r="J46" s="65">
        <v>38739343</v>
      </c>
      <c r="K46" s="65"/>
      <c r="L46" s="65"/>
      <c r="M46" s="65"/>
      <c r="N46" s="65"/>
      <c r="O46" s="66">
        <v>0</v>
      </c>
      <c r="Q46" s="67"/>
    </row>
    <row r="47" spans="1:18" s="59" customFormat="1" ht="18" x14ac:dyDescent="0.2">
      <c r="A47" s="491"/>
      <c r="B47" s="64" t="s">
        <v>397</v>
      </c>
      <c r="C47" s="65">
        <v>0</v>
      </c>
      <c r="D47" s="65">
        <v>24383</v>
      </c>
      <c r="E47" s="65">
        <v>23207</v>
      </c>
      <c r="F47" s="65">
        <v>24065</v>
      </c>
      <c r="G47" s="65">
        <v>0</v>
      </c>
      <c r="H47" s="65">
        <v>54453</v>
      </c>
      <c r="I47" s="65">
        <v>29837</v>
      </c>
      <c r="J47" s="65">
        <v>33986</v>
      </c>
      <c r="K47" s="65"/>
      <c r="L47" s="65"/>
      <c r="M47" s="65"/>
      <c r="N47" s="65"/>
      <c r="O47" s="66">
        <v>189931</v>
      </c>
      <c r="Q47" s="67"/>
    </row>
    <row r="48" spans="1:18" s="59" customFormat="1" ht="36.75" thickBot="1" x14ac:dyDescent="0.25">
      <c r="A48" s="491"/>
      <c r="B48" s="64" t="s">
        <v>398</v>
      </c>
      <c r="C48" s="65">
        <v>13869737</v>
      </c>
      <c r="D48" s="65">
        <v>13971537</v>
      </c>
      <c r="E48" s="429">
        <v>19940361</v>
      </c>
      <c r="F48" s="65">
        <v>10690279</v>
      </c>
      <c r="G48" s="65">
        <v>13837399</v>
      </c>
      <c r="H48" s="65">
        <v>17604611</v>
      </c>
      <c r="I48" s="65">
        <v>13991719</v>
      </c>
      <c r="J48" s="65">
        <v>38739343</v>
      </c>
      <c r="K48" s="65"/>
      <c r="L48" s="65"/>
      <c r="M48" s="65"/>
      <c r="N48" s="65"/>
      <c r="O48" s="66">
        <v>142644986</v>
      </c>
      <c r="Q48" s="67"/>
    </row>
    <row r="49" spans="1:18" s="59" customFormat="1" ht="35.1" customHeight="1" thickBot="1" x14ac:dyDescent="0.25">
      <c r="A49" s="492"/>
      <c r="B49" s="71" t="s">
        <v>399</v>
      </c>
      <c r="C49" s="72">
        <v>13869737</v>
      </c>
      <c r="D49" s="72">
        <v>13995920</v>
      </c>
      <c r="E49" s="72">
        <v>19963568</v>
      </c>
      <c r="F49" s="72">
        <v>10714344</v>
      </c>
      <c r="G49" s="72">
        <v>13837399</v>
      </c>
      <c r="H49" s="72">
        <v>17659064</v>
      </c>
      <c r="I49" s="72">
        <v>14021556</v>
      </c>
      <c r="J49" s="72">
        <v>38773329</v>
      </c>
      <c r="K49" s="72"/>
      <c r="L49" s="72"/>
      <c r="M49" s="72"/>
      <c r="N49" s="72"/>
      <c r="O49" s="73">
        <v>142834917</v>
      </c>
      <c r="P49" s="74"/>
      <c r="Q49" s="67"/>
    </row>
    <row r="50" spans="1:18" s="59" customFormat="1" ht="31.5" customHeight="1" x14ac:dyDescent="0.2">
      <c r="A50" s="490" t="s">
        <v>15</v>
      </c>
      <c r="B50" s="64" t="s">
        <v>400</v>
      </c>
      <c r="C50" s="65">
        <v>0</v>
      </c>
      <c r="D50" s="65">
        <v>0</v>
      </c>
      <c r="E50" s="65">
        <v>0</v>
      </c>
      <c r="F50" s="65">
        <v>0</v>
      </c>
      <c r="G50" s="65">
        <v>0</v>
      </c>
      <c r="H50" s="65">
        <v>4074942</v>
      </c>
      <c r="I50" s="65">
        <v>0</v>
      </c>
      <c r="J50" s="65">
        <v>0</v>
      </c>
      <c r="K50" s="65"/>
      <c r="L50" s="65"/>
      <c r="M50" s="65"/>
      <c r="N50" s="65"/>
      <c r="O50" s="66">
        <v>4074942</v>
      </c>
      <c r="Q50" s="67"/>
    </row>
    <row r="51" spans="1:18" s="59" customFormat="1" ht="36" x14ac:dyDescent="0.2">
      <c r="A51" s="491"/>
      <c r="B51" s="64" t="s">
        <v>401</v>
      </c>
      <c r="C51" s="65">
        <v>0</v>
      </c>
      <c r="D51" s="65">
        <v>0</v>
      </c>
      <c r="E51" s="65">
        <v>0</v>
      </c>
      <c r="F51" s="65">
        <v>0</v>
      </c>
      <c r="G51" s="65">
        <v>0</v>
      </c>
      <c r="H51" s="65">
        <v>0</v>
      </c>
      <c r="I51" s="65">
        <v>0</v>
      </c>
      <c r="J51" s="65">
        <v>0</v>
      </c>
      <c r="K51" s="65"/>
      <c r="L51" s="65"/>
      <c r="M51" s="65"/>
      <c r="N51" s="65"/>
      <c r="O51" s="66">
        <v>0</v>
      </c>
      <c r="Q51" s="67"/>
    </row>
    <row r="52" spans="1:18" s="59" customFormat="1" ht="36" x14ac:dyDescent="0.2">
      <c r="A52" s="491"/>
      <c r="B52" s="64" t="s">
        <v>402</v>
      </c>
      <c r="C52" s="65">
        <v>0</v>
      </c>
      <c r="D52" s="65">
        <v>0</v>
      </c>
      <c r="E52" s="65">
        <v>0</v>
      </c>
      <c r="F52" s="65">
        <v>0</v>
      </c>
      <c r="G52" s="65">
        <v>0</v>
      </c>
      <c r="H52" s="65">
        <v>0</v>
      </c>
      <c r="I52" s="65">
        <v>0</v>
      </c>
      <c r="J52" s="65">
        <v>0</v>
      </c>
      <c r="K52" s="65"/>
      <c r="L52" s="65"/>
      <c r="M52" s="65"/>
      <c r="N52" s="65"/>
      <c r="O52" s="66">
        <v>0</v>
      </c>
      <c r="Q52" s="67"/>
    </row>
    <row r="53" spans="1:18" s="59" customFormat="1" ht="54" x14ac:dyDescent="0.2">
      <c r="A53" s="491"/>
      <c r="B53" s="64" t="s">
        <v>403</v>
      </c>
      <c r="C53" s="65">
        <v>0</v>
      </c>
      <c r="D53" s="65">
        <v>0</v>
      </c>
      <c r="E53" s="65">
        <v>0</v>
      </c>
      <c r="F53" s="65">
        <v>0</v>
      </c>
      <c r="G53" s="65">
        <v>0</v>
      </c>
      <c r="H53" s="65">
        <v>0</v>
      </c>
      <c r="I53" s="65">
        <v>0</v>
      </c>
      <c r="J53" s="65">
        <v>0</v>
      </c>
      <c r="K53" s="65"/>
      <c r="L53" s="65"/>
      <c r="M53" s="65"/>
      <c r="N53" s="65"/>
      <c r="O53" s="66">
        <v>0</v>
      </c>
      <c r="Q53" s="67"/>
    </row>
    <row r="54" spans="1:18" s="59" customFormat="1" ht="36" x14ac:dyDescent="0.2">
      <c r="A54" s="491"/>
      <c r="B54" s="64" t="s">
        <v>404</v>
      </c>
      <c r="C54" s="65">
        <v>123071626</v>
      </c>
      <c r="D54" s="65">
        <v>121280536</v>
      </c>
      <c r="E54" s="65">
        <v>124734228</v>
      </c>
      <c r="F54" s="65">
        <v>119331318</v>
      </c>
      <c r="G54" s="65">
        <v>119211709</v>
      </c>
      <c r="H54" s="65">
        <v>212449343</v>
      </c>
      <c r="I54" s="65">
        <v>115159368</v>
      </c>
      <c r="J54" s="65">
        <v>115159368</v>
      </c>
      <c r="K54" s="65"/>
      <c r="L54" s="65"/>
      <c r="M54" s="65"/>
      <c r="N54" s="65"/>
      <c r="O54" s="66">
        <v>1050397496</v>
      </c>
      <c r="Q54" s="67"/>
    </row>
    <row r="55" spans="1:18" s="59" customFormat="1" ht="36" x14ac:dyDescent="0.2">
      <c r="A55" s="491"/>
      <c r="B55" s="64" t="s">
        <v>405</v>
      </c>
      <c r="C55" s="65">
        <v>8292644</v>
      </c>
      <c r="D55" s="65">
        <v>10773806</v>
      </c>
      <c r="E55" s="65">
        <v>9879842</v>
      </c>
      <c r="F55" s="65">
        <v>9566149</v>
      </c>
      <c r="G55" s="65">
        <v>9836004</v>
      </c>
      <c r="H55" s="65">
        <v>9812101</v>
      </c>
      <c r="I55" s="65">
        <v>9666274</v>
      </c>
      <c r="J55" s="65">
        <v>8651289</v>
      </c>
      <c r="K55" s="65"/>
      <c r="L55" s="65"/>
      <c r="M55" s="65"/>
      <c r="N55" s="65"/>
      <c r="O55" s="66">
        <v>76478109</v>
      </c>
      <c r="Q55" s="67"/>
    </row>
    <row r="56" spans="1:18" s="59" customFormat="1" ht="36" x14ac:dyDescent="0.2">
      <c r="A56" s="491"/>
      <c r="B56" s="64" t="s">
        <v>406</v>
      </c>
      <c r="C56" s="65">
        <v>0</v>
      </c>
      <c r="D56" s="65">
        <v>0</v>
      </c>
      <c r="E56" s="65">
        <v>0</v>
      </c>
      <c r="F56" s="65">
        <v>0</v>
      </c>
      <c r="G56" s="65">
        <v>0</v>
      </c>
      <c r="H56" s="65">
        <v>0</v>
      </c>
      <c r="I56" s="65">
        <v>0</v>
      </c>
      <c r="J56" s="65">
        <v>0</v>
      </c>
      <c r="K56" s="65"/>
      <c r="L56" s="65"/>
      <c r="M56" s="65"/>
      <c r="N56" s="65"/>
      <c r="O56" s="66">
        <v>0</v>
      </c>
      <c r="Q56" s="67"/>
    </row>
    <row r="57" spans="1:18" s="59" customFormat="1" ht="18" x14ac:dyDescent="0.2">
      <c r="A57" s="491"/>
      <c r="B57" s="64" t="s">
        <v>407</v>
      </c>
      <c r="C57" s="65">
        <v>0</v>
      </c>
      <c r="D57" s="65">
        <v>0</v>
      </c>
      <c r="E57" s="65">
        <v>550288</v>
      </c>
      <c r="F57" s="65">
        <v>0</v>
      </c>
      <c r="G57" s="65">
        <v>0</v>
      </c>
      <c r="H57" s="65">
        <v>528550</v>
      </c>
      <c r="I57" s="65">
        <v>0</v>
      </c>
      <c r="J57" s="65">
        <v>0</v>
      </c>
      <c r="K57" s="65"/>
      <c r="L57" s="65"/>
      <c r="M57" s="65"/>
      <c r="N57" s="65"/>
      <c r="O57" s="66">
        <v>1078838</v>
      </c>
      <c r="Q57" s="67"/>
    </row>
    <row r="58" spans="1:18" s="59" customFormat="1" ht="36" x14ac:dyDescent="0.2">
      <c r="A58" s="491"/>
      <c r="B58" s="64" t="s">
        <v>408</v>
      </c>
      <c r="C58" s="65">
        <v>0</v>
      </c>
      <c r="D58" s="65">
        <v>0</v>
      </c>
      <c r="E58" s="65">
        <v>54934549</v>
      </c>
      <c r="F58" s="65">
        <v>0</v>
      </c>
      <c r="G58" s="65">
        <v>0</v>
      </c>
      <c r="H58" s="65">
        <v>54934549</v>
      </c>
      <c r="I58" s="65">
        <v>0</v>
      </c>
      <c r="J58" s="65">
        <v>0</v>
      </c>
      <c r="K58" s="65"/>
      <c r="L58" s="65"/>
      <c r="M58" s="65"/>
      <c r="N58" s="65"/>
      <c r="O58" s="66">
        <v>109869098</v>
      </c>
      <c r="Q58" s="67"/>
    </row>
    <row r="59" spans="1:18" s="59" customFormat="1" ht="38.25" x14ac:dyDescent="0.2">
      <c r="A59" s="491"/>
      <c r="B59" s="64" t="s">
        <v>148</v>
      </c>
      <c r="C59" s="65">
        <v>0</v>
      </c>
      <c r="D59" s="65">
        <v>0</v>
      </c>
      <c r="E59" s="65">
        <v>102553244</v>
      </c>
      <c r="F59" s="65">
        <v>6808899</v>
      </c>
      <c r="G59" s="65">
        <v>0</v>
      </c>
      <c r="H59" s="65">
        <v>36231</v>
      </c>
      <c r="I59" s="65">
        <v>0</v>
      </c>
      <c r="J59" s="65">
        <v>0</v>
      </c>
      <c r="K59" s="65"/>
      <c r="L59" s="65"/>
      <c r="M59" s="65"/>
      <c r="N59" s="65"/>
      <c r="O59" s="66">
        <v>109398374</v>
      </c>
      <c r="Q59" s="67"/>
    </row>
    <row r="60" spans="1:18" s="59" customFormat="1" ht="18.75" thickBot="1" x14ac:dyDescent="0.25">
      <c r="A60" s="491"/>
      <c r="B60" s="64" t="s">
        <v>409</v>
      </c>
      <c r="C60" s="75">
        <v>-18354081</v>
      </c>
      <c r="D60" s="75">
        <v>14384186</v>
      </c>
      <c r="E60" s="75">
        <v>8983596</v>
      </c>
      <c r="F60" s="75">
        <v>2608037</v>
      </c>
      <c r="G60" s="75">
        <v>6026311</v>
      </c>
      <c r="H60" s="75">
        <v>6120114</v>
      </c>
      <c r="I60" s="75">
        <v>6366854</v>
      </c>
      <c r="J60" s="75">
        <v>6281787</v>
      </c>
      <c r="K60" s="75"/>
      <c r="L60" s="75"/>
      <c r="M60" s="75"/>
      <c r="N60" s="75"/>
      <c r="O60" s="76">
        <v>32416804</v>
      </c>
      <c r="Q60" s="67"/>
      <c r="R60" s="77"/>
    </row>
    <row r="61" spans="1:18" s="80" customFormat="1" ht="18.75" thickBot="1" x14ac:dyDescent="0.25">
      <c r="A61" s="491"/>
      <c r="B61" s="71" t="s">
        <v>410</v>
      </c>
      <c r="C61" s="78">
        <v>113010189</v>
      </c>
      <c r="D61" s="78">
        <v>146438528</v>
      </c>
      <c r="E61" s="78">
        <v>301635747</v>
      </c>
      <c r="F61" s="78">
        <v>138314403</v>
      </c>
      <c r="G61" s="78">
        <v>135074024</v>
      </c>
      <c r="H61" s="78">
        <v>287955830</v>
      </c>
      <c r="I61" s="78">
        <v>131192496</v>
      </c>
      <c r="J61" s="78">
        <v>130092444</v>
      </c>
      <c r="K61" s="78"/>
      <c r="L61" s="78"/>
      <c r="M61" s="78"/>
      <c r="N61" s="78"/>
      <c r="O61" s="79">
        <v>1383713661</v>
      </c>
      <c r="Q61" s="67"/>
      <c r="R61" s="81"/>
    </row>
    <row r="62" spans="1:18" s="59" customFormat="1" ht="18.75" thickBot="1" x14ac:dyDescent="0.25">
      <c r="A62" s="500"/>
      <c r="B62" s="82" t="s">
        <v>349</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8.75" thickBot="1" x14ac:dyDescent="0.25">
      <c r="A63" s="501"/>
      <c r="B63" s="86"/>
      <c r="C63" s="87">
        <v>1119729303</v>
      </c>
      <c r="D63" s="87">
        <v>843830488</v>
      </c>
      <c r="E63" s="87">
        <v>1252327292</v>
      </c>
      <c r="F63" s="87">
        <v>1024930374</v>
      </c>
      <c r="G63" s="87">
        <v>819667880</v>
      </c>
      <c r="H63" s="87">
        <v>1312762371</v>
      </c>
      <c r="I63" s="87">
        <v>822053412</v>
      </c>
      <c r="J63" s="87">
        <v>1007794290</v>
      </c>
      <c r="K63" s="87"/>
      <c r="L63" s="87"/>
      <c r="M63" s="87"/>
      <c r="N63" s="87"/>
      <c r="O63" s="88">
        <v>8203095410</v>
      </c>
      <c r="P63" s="74"/>
      <c r="Q63" s="85"/>
      <c r="R63" s="77"/>
    </row>
    <row r="64" spans="1:18" s="59" customFormat="1" ht="18" x14ac:dyDescent="0.2">
      <c r="A64" s="497" t="s">
        <v>4</v>
      </c>
      <c r="B64" s="498"/>
      <c r="C64" s="498"/>
      <c r="D64" s="498"/>
      <c r="E64" s="498"/>
      <c r="F64" s="498"/>
      <c r="G64" s="498"/>
      <c r="H64" s="498"/>
      <c r="I64" s="498"/>
      <c r="J64" s="498"/>
      <c r="K64" s="498"/>
      <c r="L64" s="498"/>
      <c r="M64" s="498"/>
      <c r="N64" s="498"/>
      <c r="O64" s="499"/>
      <c r="P64" s="89"/>
      <c r="Q64" s="85"/>
    </row>
    <row r="65" spans="1:17" s="59" customFormat="1" ht="15.75" hidden="1" customHeight="1" x14ac:dyDescent="0.2">
      <c r="A65" s="485" t="s">
        <v>125</v>
      </c>
      <c r="B65" s="486"/>
      <c r="C65" s="486"/>
      <c r="D65" s="486"/>
      <c r="E65" s="486"/>
      <c r="F65" s="486"/>
      <c r="G65" s="486"/>
      <c r="H65" s="486"/>
      <c r="I65" s="486"/>
      <c r="J65" s="486"/>
      <c r="K65" s="486"/>
      <c r="L65" s="486"/>
      <c r="M65" s="486"/>
      <c r="N65" s="486"/>
      <c r="O65" s="496"/>
      <c r="P65" s="90"/>
      <c r="Q65" s="85"/>
    </row>
    <row r="66" spans="1:17" s="59" customFormat="1" ht="18" x14ac:dyDescent="0.2">
      <c r="A66" s="485" t="s">
        <v>129</v>
      </c>
      <c r="B66" s="486"/>
      <c r="C66" s="486"/>
      <c r="D66" s="486"/>
      <c r="E66" s="486"/>
      <c r="F66" s="486"/>
      <c r="G66" s="486"/>
      <c r="H66" s="486"/>
      <c r="I66" s="486"/>
      <c r="J66" s="486"/>
      <c r="K66" s="486"/>
      <c r="L66" s="486"/>
      <c r="M66" s="486"/>
      <c r="N66" s="486"/>
      <c r="O66" s="496"/>
      <c r="P66" s="91" t="s">
        <v>85</v>
      </c>
      <c r="Q66" s="85"/>
    </row>
    <row r="67" spans="1:17" s="59" customFormat="1" ht="18.75" thickBot="1" x14ac:dyDescent="0.25">
      <c r="A67" s="493"/>
      <c r="B67" s="494"/>
      <c r="C67" s="494"/>
      <c r="D67" s="494"/>
      <c r="E67" s="494"/>
      <c r="F67" s="494"/>
      <c r="G67" s="494"/>
      <c r="H67" s="494"/>
      <c r="I67" s="494"/>
      <c r="J67" s="494"/>
      <c r="K67" s="494"/>
      <c r="L67" s="494"/>
      <c r="M67" s="494"/>
      <c r="N67" s="494"/>
      <c r="O67" s="495"/>
      <c r="P67" s="91"/>
      <c r="Q67" s="85"/>
    </row>
    <row r="68" spans="1:17" ht="16.5" customHeight="1" x14ac:dyDescent="0.3">
      <c r="A68" s="484"/>
      <c r="B68" s="484"/>
      <c r="C68" s="484"/>
      <c r="D68" s="484"/>
      <c r="E68" s="484"/>
      <c r="F68" s="484"/>
      <c r="G68" s="484"/>
      <c r="H68" s="484"/>
      <c r="I68" s="484"/>
      <c r="J68" s="484"/>
      <c r="K68" s="484"/>
      <c r="L68" s="484"/>
      <c r="M68" s="484"/>
      <c r="N68" s="484"/>
      <c r="O68" s="484"/>
    </row>
    <row r="69" spans="1:17" ht="18" x14ac:dyDescent="0.3">
      <c r="A69" s="485"/>
      <c r="B69" s="486"/>
      <c r="C69" s="486"/>
      <c r="D69" s="486"/>
      <c r="E69" s="486"/>
      <c r="F69" s="486"/>
      <c r="G69" s="486"/>
      <c r="H69" s="486"/>
      <c r="I69" s="486"/>
      <c r="J69" s="486"/>
      <c r="K69" s="486"/>
      <c r="L69" s="486"/>
      <c r="M69" s="486"/>
      <c r="N69" s="486"/>
      <c r="O69" s="486"/>
    </row>
    <row r="73" spans="1:17" x14ac:dyDescent="0.3">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B11" sqref="B11"/>
    </sheetView>
  </sheetViews>
  <sheetFormatPr defaultColWidth="9.140625" defaultRowHeight="15" x14ac:dyDescent="0.3"/>
  <cols>
    <col min="1" max="1" width="89" style="68" customWidth="1"/>
    <col min="2" max="2" width="21.42578125" style="68" bestFit="1" customWidth="1"/>
    <col min="3" max="3" width="22.42578125" style="68" customWidth="1"/>
    <col min="4" max="4" width="19.140625" style="68" bestFit="1" customWidth="1"/>
    <col min="5" max="5" width="19.42578125" style="68" customWidth="1"/>
    <col min="6" max="6" width="46.42578125" style="68" customWidth="1"/>
    <col min="7" max="9" width="9.140625" style="68"/>
    <col min="10" max="10" width="14.42578125" style="68" bestFit="1" customWidth="1"/>
    <col min="11" max="11" width="9.140625" style="68"/>
    <col min="12" max="12" width="9.42578125" style="68" bestFit="1" customWidth="1"/>
    <col min="13" max="16384" width="9.140625" style="68"/>
  </cols>
  <sheetData>
    <row r="1" spans="1:2" ht="18.75" thickBot="1" x14ac:dyDescent="0.4">
      <c r="A1" s="376" t="s">
        <v>164</v>
      </c>
      <c r="B1" s="92"/>
    </row>
    <row r="2" spans="1:2" ht="18.75" thickBot="1" x14ac:dyDescent="0.35">
      <c r="A2" s="502" t="s">
        <v>195</v>
      </c>
      <c r="B2" s="503"/>
    </row>
    <row r="3" spans="1:2" ht="18.75" thickBot="1" x14ac:dyDescent="0.35">
      <c r="A3" s="93" t="s">
        <v>145</v>
      </c>
      <c r="B3" s="94" t="s">
        <v>146</v>
      </c>
    </row>
    <row r="4" spans="1:2" ht="16.5" customHeight="1" x14ac:dyDescent="0.3">
      <c r="A4" s="95" t="s">
        <v>248</v>
      </c>
      <c r="B4" s="96">
        <v>11926618728</v>
      </c>
    </row>
    <row r="5" spans="1:2" ht="16.5" customHeight="1" x14ac:dyDescent="0.3">
      <c r="A5" s="97" t="s">
        <v>249</v>
      </c>
      <c r="B5" s="98">
        <v>1350000</v>
      </c>
    </row>
    <row r="6" spans="1:2" ht="16.5" customHeight="1" x14ac:dyDescent="0.3">
      <c r="A6" s="59" t="s">
        <v>250</v>
      </c>
      <c r="B6" s="98">
        <v>3387323</v>
      </c>
    </row>
    <row r="7" spans="1:2" ht="16.5" hidden="1" customHeight="1" x14ac:dyDescent="0.3">
      <c r="A7" s="99"/>
      <c r="B7" s="422"/>
    </row>
    <row r="8" spans="1:2" ht="16.5" hidden="1" customHeight="1" x14ac:dyDescent="0.3">
      <c r="A8" s="99"/>
      <c r="B8" s="422"/>
    </row>
    <row r="9" spans="1:2" ht="16.5" customHeight="1" thickBot="1" x14ac:dyDescent="0.35">
      <c r="A9" s="100" t="s">
        <v>251</v>
      </c>
      <c r="B9" s="377">
        <v>11931356051</v>
      </c>
    </row>
    <row r="10" spans="1:2" ht="16.5" customHeight="1" thickTop="1" thickBot="1" x14ac:dyDescent="0.35">
      <c r="A10" s="391" t="s">
        <v>252</v>
      </c>
      <c r="B10" s="392">
        <v>8203095410</v>
      </c>
    </row>
    <row r="11" spans="1:2" ht="16.5" customHeight="1" thickTop="1" x14ac:dyDescent="0.3">
      <c r="A11" s="99" t="s">
        <v>253</v>
      </c>
      <c r="B11" s="98">
        <v>3728260641</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70" zoomScaleNormal="100" zoomScaleSheetLayoutView="70" workbookViewId="0">
      <selection activeCell="I4" sqref="I4:J14"/>
    </sheetView>
  </sheetViews>
  <sheetFormatPr defaultColWidth="9.140625" defaultRowHeight="15" x14ac:dyDescent="0.3"/>
  <cols>
    <col min="1" max="1" width="12.140625" style="68" customWidth="1"/>
    <col min="2" max="2" width="36.42578125" style="68" bestFit="1" customWidth="1"/>
    <col min="3" max="3" width="17.85546875" style="68" bestFit="1" customWidth="1"/>
    <col min="4" max="4" width="17.85546875" style="68" customWidth="1"/>
    <col min="5" max="5" width="20.140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3" width="16.85546875" style="68" bestFit="1" customWidth="1"/>
    <col min="14" max="14" width="16.140625" style="68" customWidth="1"/>
    <col min="15" max="15" width="24.5703125" style="68" customWidth="1"/>
    <col min="16" max="16" width="11.140625" style="68" bestFit="1" customWidth="1"/>
    <col min="17" max="18" width="5.5703125" style="68" bestFit="1" customWidth="1"/>
    <col min="19" max="19" width="30" style="68" bestFit="1" customWidth="1"/>
    <col min="20" max="24" width="5.5703125" style="68" bestFit="1" customWidth="1"/>
    <col min="25" max="16384" width="9.140625" style="68"/>
  </cols>
  <sheetData>
    <row r="1" spans="1:15" s="101" customFormat="1" ht="18.75" thickBot="1" x14ac:dyDescent="0.25">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8.75" thickBot="1" x14ac:dyDescent="0.25">
      <c r="A2" s="510" t="s">
        <v>196</v>
      </c>
      <c r="B2" s="511"/>
      <c r="C2" s="511"/>
      <c r="D2" s="511"/>
      <c r="E2" s="511"/>
      <c r="F2" s="511"/>
      <c r="G2" s="511"/>
      <c r="H2" s="511"/>
      <c r="I2" s="511"/>
      <c r="J2" s="511"/>
      <c r="K2" s="511"/>
      <c r="L2" s="511"/>
      <c r="M2" s="511"/>
      <c r="N2" s="511"/>
      <c r="O2" s="512"/>
    </row>
    <row r="3" spans="1:15" ht="31.5" customHeight="1" thickBot="1" x14ac:dyDescent="0.35">
      <c r="A3" s="102"/>
      <c r="B3" s="103" t="s">
        <v>11</v>
      </c>
      <c r="C3" s="413" t="s">
        <v>181</v>
      </c>
      <c r="D3" s="415" t="s">
        <v>182</v>
      </c>
      <c r="E3" s="439" t="s">
        <v>183</v>
      </c>
      <c r="F3" s="412" t="s">
        <v>184</v>
      </c>
      <c r="G3" s="104" t="s">
        <v>185</v>
      </c>
      <c r="H3" s="104" t="s">
        <v>186</v>
      </c>
      <c r="I3" s="104" t="s">
        <v>187</v>
      </c>
      <c r="J3" s="104" t="s">
        <v>188</v>
      </c>
      <c r="K3" s="104" t="s">
        <v>189</v>
      </c>
      <c r="L3" s="104" t="s">
        <v>190</v>
      </c>
      <c r="M3" s="104" t="s">
        <v>191</v>
      </c>
      <c r="N3" s="104" t="s">
        <v>192</v>
      </c>
      <c r="O3" s="105" t="s">
        <v>193</v>
      </c>
    </row>
    <row r="4" spans="1:15" ht="31.5" customHeight="1" x14ac:dyDescent="0.3">
      <c r="A4" s="513" t="s">
        <v>49</v>
      </c>
      <c r="B4" s="106" t="s">
        <v>411</v>
      </c>
      <c r="C4" s="107">
        <v>66696361</v>
      </c>
      <c r="D4" s="109">
        <v>66967696.990000017</v>
      </c>
      <c r="E4" s="112">
        <v>66867041</v>
      </c>
      <c r="F4" s="112">
        <v>56212881</v>
      </c>
      <c r="G4" s="112">
        <v>56212881</v>
      </c>
      <c r="H4" s="112">
        <v>118320377.00000006</v>
      </c>
      <c r="I4" s="112">
        <v>53651799</v>
      </c>
      <c r="J4" s="112">
        <v>53651799</v>
      </c>
      <c r="K4" s="108"/>
      <c r="L4" s="108"/>
      <c r="M4" s="108"/>
      <c r="N4" s="109"/>
      <c r="O4" s="110">
        <v>538580836</v>
      </c>
    </row>
    <row r="5" spans="1:15" ht="31.5" customHeight="1" x14ac:dyDescent="0.3">
      <c r="A5" s="514"/>
      <c r="B5" s="106" t="s">
        <v>412</v>
      </c>
      <c r="C5" s="111">
        <v>0</v>
      </c>
      <c r="D5" s="441">
        <v>0</v>
      </c>
      <c r="E5" s="115">
        <v>0</v>
      </c>
      <c r="F5" s="115">
        <v>0</v>
      </c>
      <c r="G5" s="115">
        <v>0</v>
      </c>
      <c r="H5" s="115">
        <v>0</v>
      </c>
      <c r="I5" s="115">
        <v>0</v>
      </c>
      <c r="J5" s="115">
        <v>0</v>
      </c>
      <c r="K5" s="112"/>
      <c r="L5" s="112"/>
      <c r="M5" s="112"/>
      <c r="N5" s="112"/>
      <c r="O5" s="110">
        <v>0</v>
      </c>
    </row>
    <row r="6" spans="1:15" ht="31.5" customHeight="1" x14ac:dyDescent="0.3">
      <c r="A6" s="514"/>
      <c r="B6" s="113" t="s">
        <v>413</v>
      </c>
      <c r="C6" s="114">
        <v>12867929</v>
      </c>
      <c r="D6" s="442">
        <v>13478857</v>
      </c>
      <c r="E6" s="115">
        <v>13127554</v>
      </c>
      <c r="F6" s="115">
        <v>10696457</v>
      </c>
      <c r="G6" s="115">
        <v>10696457</v>
      </c>
      <c r="H6" s="115">
        <v>12378693</v>
      </c>
      <c r="I6" s="115">
        <v>9855339</v>
      </c>
      <c r="J6" s="115">
        <v>9855339</v>
      </c>
      <c r="K6" s="115"/>
      <c r="L6" s="115"/>
      <c r="M6" s="115"/>
      <c r="N6" s="115"/>
      <c r="O6" s="116">
        <v>92956625</v>
      </c>
    </row>
    <row r="7" spans="1:15" ht="31.5" customHeight="1" x14ac:dyDescent="0.3">
      <c r="A7" s="514"/>
      <c r="B7" s="113" t="s">
        <v>414</v>
      </c>
      <c r="C7" s="117">
        <v>0</v>
      </c>
      <c r="D7" s="443">
        <v>0</v>
      </c>
      <c r="E7" s="115">
        <v>0</v>
      </c>
      <c r="F7" s="115">
        <v>0</v>
      </c>
      <c r="G7" s="115">
        <v>0</v>
      </c>
      <c r="H7" s="115">
        <v>0</v>
      </c>
      <c r="I7" s="115">
        <v>0</v>
      </c>
      <c r="J7" s="115">
        <v>0</v>
      </c>
      <c r="K7" s="118"/>
      <c r="L7" s="118"/>
      <c r="M7" s="118"/>
      <c r="N7" s="118"/>
      <c r="O7" s="116">
        <v>0</v>
      </c>
    </row>
    <row r="8" spans="1:15" ht="27" customHeight="1" x14ac:dyDescent="0.3">
      <c r="A8" s="514"/>
      <c r="B8" s="119" t="s">
        <v>415</v>
      </c>
      <c r="C8" s="117">
        <v>0</v>
      </c>
      <c r="D8" s="443">
        <v>0</v>
      </c>
      <c r="E8" s="115">
        <v>2164379.2400000002</v>
      </c>
      <c r="F8" s="115">
        <v>119608.86</v>
      </c>
      <c r="G8" s="115">
        <v>0</v>
      </c>
      <c r="H8" s="115">
        <v>0</v>
      </c>
      <c r="I8" s="115">
        <v>0</v>
      </c>
      <c r="J8" s="115">
        <v>0</v>
      </c>
      <c r="K8" s="118"/>
      <c r="L8" s="118"/>
      <c r="M8" s="118"/>
      <c r="N8" s="118"/>
      <c r="O8" s="116">
        <v>2283988</v>
      </c>
    </row>
    <row r="9" spans="1:15" ht="31.5" customHeight="1" thickBot="1" x14ac:dyDescent="0.35">
      <c r="A9" s="514"/>
      <c r="B9" s="120" t="s">
        <v>416</v>
      </c>
      <c r="C9" s="121">
        <v>43507336</v>
      </c>
      <c r="D9" s="444">
        <v>40833982.000000015</v>
      </c>
      <c r="E9" s="122">
        <v>42575254</v>
      </c>
      <c r="F9" s="122">
        <v>52302371</v>
      </c>
      <c r="G9" s="122">
        <v>52302371</v>
      </c>
      <c r="H9" s="122">
        <v>81750272.99999997</v>
      </c>
      <c r="I9" s="122">
        <v>51652230</v>
      </c>
      <c r="J9" s="122">
        <v>51652230</v>
      </c>
      <c r="K9" s="122"/>
      <c r="L9" s="122"/>
      <c r="M9" s="122"/>
      <c r="N9" s="122"/>
      <c r="O9" s="123">
        <v>416576047</v>
      </c>
    </row>
    <row r="10" spans="1:15" ht="31.5" customHeight="1" thickTop="1" thickBot="1" x14ac:dyDescent="0.35">
      <c r="A10" s="515"/>
      <c r="B10" s="124" t="s">
        <v>417</v>
      </c>
      <c r="C10" s="125">
        <v>123071626</v>
      </c>
      <c r="D10" s="127">
        <v>121280535.99000002</v>
      </c>
      <c r="E10" s="437">
        <v>124734228.23999999</v>
      </c>
      <c r="F10" s="437">
        <v>119331317.86</v>
      </c>
      <c r="G10" s="437">
        <v>119211709</v>
      </c>
      <c r="H10" s="437">
        <v>212449343.00000003</v>
      </c>
      <c r="I10" s="437">
        <v>115159368</v>
      </c>
      <c r="J10" s="437">
        <v>115159368</v>
      </c>
      <c r="K10" s="126"/>
      <c r="L10" s="126"/>
      <c r="M10" s="126"/>
      <c r="N10" s="127"/>
      <c r="O10" s="128">
        <v>1050397496</v>
      </c>
    </row>
    <row r="11" spans="1:15" ht="31.5" customHeight="1" x14ac:dyDescent="0.3">
      <c r="A11" s="513" t="s">
        <v>50</v>
      </c>
      <c r="B11" s="129" t="s">
        <v>418</v>
      </c>
      <c r="C11" s="107">
        <v>25986901</v>
      </c>
      <c r="D11" s="109">
        <v>23466401</v>
      </c>
      <c r="E11" s="108">
        <v>24726636</v>
      </c>
      <c r="F11" s="108">
        <v>21435972.999999996</v>
      </c>
      <c r="G11" s="108">
        <v>21435973</v>
      </c>
      <c r="H11" s="108">
        <v>36564561</v>
      </c>
      <c r="I11" s="108">
        <v>13871678.999999996</v>
      </c>
      <c r="J11" s="108">
        <v>13871679</v>
      </c>
      <c r="K11" s="108"/>
      <c r="L11" s="108"/>
      <c r="M11" s="108"/>
      <c r="N11" s="109"/>
      <c r="O11" s="130">
        <v>181359803</v>
      </c>
    </row>
    <row r="12" spans="1:15" ht="31.5" customHeight="1" thickBot="1" x14ac:dyDescent="0.35">
      <c r="A12" s="514"/>
      <c r="B12" s="131" t="s">
        <v>414</v>
      </c>
      <c r="C12" s="121">
        <v>0</v>
      </c>
      <c r="D12" s="444">
        <v>0</v>
      </c>
      <c r="E12" s="122">
        <v>0</v>
      </c>
      <c r="F12" s="122">
        <v>0</v>
      </c>
      <c r="G12" s="122">
        <v>0</v>
      </c>
      <c r="H12" s="122">
        <v>0</v>
      </c>
      <c r="I12" s="122">
        <v>0</v>
      </c>
      <c r="J12" s="122">
        <v>0</v>
      </c>
      <c r="K12" s="122"/>
      <c r="L12" s="122"/>
      <c r="M12" s="122"/>
      <c r="N12" s="122"/>
      <c r="O12" s="123">
        <v>0</v>
      </c>
    </row>
    <row r="13" spans="1:15" ht="31.5" customHeight="1" thickTop="1" thickBot="1" x14ac:dyDescent="0.35">
      <c r="A13" s="515"/>
      <c r="B13" s="124" t="s">
        <v>419</v>
      </c>
      <c r="C13" s="132">
        <v>25986901</v>
      </c>
      <c r="D13" s="134">
        <v>23466401</v>
      </c>
      <c r="E13" s="437">
        <v>24726636</v>
      </c>
      <c r="F13" s="437">
        <v>21435972.999999996</v>
      </c>
      <c r="G13" s="437">
        <v>21435973</v>
      </c>
      <c r="H13" s="437">
        <v>36564561</v>
      </c>
      <c r="I13" s="437">
        <v>13871678.999999996</v>
      </c>
      <c r="J13" s="437">
        <v>13871679</v>
      </c>
      <c r="K13" s="133"/>
      <c r="L13" s="133"/>
      <c r="M13" s="133"/>
      <c r="N13" s="134"/>
      <c r="O13" s="135">
        <v>181359803</v>
      </c>
    </row>
    <row r="14" spans="1:15" ht="15.6" customHeight="1" thickBot="1" x14ac:dyDescent="0.35">
      <c r="A14" s="136"/>
      <c r="B14" s="137" t="s">
        <v>147</v>
      </c>
      <c r="C14" s="414">
        <v>149058527</v>
      </c>
      <c r="D14" s="445">
        <v>144746936.99000001</v>
      </c>
      <c r="E14" s="440">
        <v>149460864.24000001</v>
      </c>
      <c r="F14" s="438">
        <v>140767290.85999998</v>
      </c>
      <c r="G14" s="438">
        <v>140647682</v>
      </c>
      <c r="H14" s="438">
        <v>249013904.00000003</v>
      </c>
      <c r="I14" s="438">
        <v>129031047</v>
      </c>
      <c r="J14" s="438">
        <v>129031047</v>
      </c>
      <c r="K14" s="138"/>
      <c r="L14" s="138"/>
      <c r="M14" s="138"/>
      <c r="N14" s="139"/>
      <c r="O14" s="140">
        <v>1231757299</v>
      </c>
    </row>
    <row r="15" spans="1:15" ht="18" x14ac:dyDescent="0.3">
      <c r="A15" s="504"/>
      <c r="B15" s="505"/>
      <c r="C15" s="505"/>
      <c r="D15" s="505"/>
      <c r="E15" s="505"/>
      <c r="F15" s="505"/>
      <c r="G15" s="505"/>
      <c r="H15" s="505"/>
      <c r="I15" s="505"/>
      <c r="J15" s="505"/>
      <c r="K15" s="505"/>
      <c r="L15" s="505"/>
      <c r="M15" s="505"/>
      <c r="N15" s="505"/>
      <c r="O15" s="506"/>
    </row>
    <row r="16" spans="1:15" ht="15.75" thickBot="1" x14ac:dyDescent="0.35">
      <c r="A16" s="507"/>
      <c r="B16" s="508"/>
      <c r="C16" s="508"/>
      <c r="D16" s="508"/>
      <c r="E16" s="508"/>
      <c r="F16" s="508"/>
      <c r="G16" s="508"/>
      <c r="H16" s="508"/>
      <c r="I16" s="508"/>
      <c r="J16" s="508"/>
      <c r="K16" s="508"/>
      <c r="L16" s="508"/>
      <c r="M16" s="508"/>
      <c r="N16" s="508"/>
      <c r="O16" s="509"/>
    </row>
    <row r="61" ht="37.5" customHeight="1" x14ac:dyDescent="0.3"/>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view="pageBreakPreview" topLeftCell="A181" zoomScale="70" zoomScaleNormal="100" zoomScaleSheetLayoutView="70" workbookViewId="0">
      <selection activeCell="C204" sqref="C204:T205"/>
    </sheetView>
  </sheetViews>
  <sheetFormatPr defaultColWidth="9.140625" defaultRowHeight="15" x14ac:dyDescent="0.3"/>
  <cols>
    <col min="1" max="1" width="9.140625" style="68"/>
    <col min="2" max="2" width="41.5703125" style="68" customWidth="1"/>
    <col min="3" max="3" width="14.140625" style="68" bestFit="1" customWidth="1"/>
    <col min="4" max="4" width="10.5703125" style="68" customWidth="1"/>
    <col min="5" max="5" width="12.42578125" style="68" customWidth="1"/>
    <col min="6" max="6" width="11.85546875" style="68" customWidth="1"/>
    <col min="7" max="8" width="15.42578125" style="68" customWidth="1"/>
    <col min="9" max="9" width="15" style="68" bestFit="1" customWidth="1"/>
    <col min="10" max="10" width="17.42578125" style="68" customWidth="1"/>
    <col min="11" max="11" width="12.85546875" style="68" customWidth="1"/>
    <col min="12" max="12" width="14.140625" style="68" customWidth="1"/>
    <col min="13" max="13" width="10.5703125" style="68" customWidth="1"/>
    <col min="14" max="14" width="16.140625" style="68" customWidth="1"/>
    <col min="15" max="15" width="12.42578125" style="68" customWidth="1"/>
    <col min="16" max="16" width="13.42578125" style="68" customWidth="1"/>
    <col min="17" max="17" width="10.85546875" style="68" customWidth="1"/>
    <col min="18" max="19" width="17.140625" style="68" customWidth="1"/>
    <col min="20" max="20" width="15" style="68" bestFit="1" customWidth="1"/>
    <col min="21" max="23" width="12.42578125" style="68" customWidth="1"/>
    <col min="24" max="24" width="11.42578125" style="68" bestFit="1" customWidth="1"/>
    <col min="25" max="25" width="9.85546875" style="68" bestFit="1" customWidth="1"/>
    <col min="26" max="26" width="20.140625" style="68" bestFit="1" customWidth="1"/>
    <col min="27" max="27" width="11.42578125" style="68" bestFit="1" customWidth="1"/>
    <col min="28" max="28" width="12.42578125" style="68" bestFit="1" customWidth="1"/>
    <col min="29" max="29" width="21.85546875" style="68" bestFit="1" customWidth="1"/>
    <col min="30" max="30" width="28.140625" style="68" bestFit="1" customWidth="1"/>
    <col min="31" max="31" width="33.5703125" style="68" bestFit="1" customWidth="1"/>
    <col min="32" max="33" width="11.42578125" style="68" bestFit="1" customWidth="1"/>
    <col min="34" max="34" width="17.42578125" style="68" bestFit="1" customWidth="1"/>
    <col min="35" max="35" width="10.140625" style="68" bestFit="1" customWidth="1"/>
    <col min="36" max="36" width="11.42578125" style="68" bestFit="1" customWidth="1"/>
    <col min="37" max="37" width="13.85546875" style="68" bestFit="1" customWidth="1"/>
    <col min="38" max="38" width="10" style="68" bestFit="1" customWidth="1"/>
    <col min="39" max="40" width="9.42578125" style="68" bestFit="1" customWidth="1"/>
    <col min="41" max="41" width="10.85546875" style="68" customWidth="1"/>
    <col min="42" max="42" width="9.42578125" style="68" bestFit="1" customWidth="1"/>
    <col min="43" max="16384" width="9.140625" style="68"/>
  </cols>
  <sheetData>
    <row r="1" spans="1:21" ht="22.5" customHeight="1" x14ac:dyDescent="0.3">
      <c r="A1" s="68" t="s">
        <v>177</v>
      </c>
      <c r="B1" s="522" t="s">
        <v>149</v>
      </c>
      <c r="C1" s="523"/>
      <c r="D1" s="523"/>
      <c r="E1" s="523"/>
      <c r="F1" s="523"/>
      <c r="G1" s="523"/>
      <c r="H1" s="523"/>
      <c r="I1" s="523"/>
      <c r="J1" s="523"/>
      <c r="K1" s="523"/>
      <c r="L1" s="523"/>
      <c r="M1" s="523"/>
      <c r="N1" s="523"/>
      <c r="O1" s="523"/>
      <c r="P1" s="523"/>
      <c r="Q1" s="523"/>
      <c r="R1" s="523"/>
      <c r="S1" s="523"/>
      <c r="T1" s="524"/>
    </row>
    <row r="2" spans="1:21" ht="87" customHeight="1" x14ac:dyDescent="0.3">
      <c r="B2" s="406"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1" t="s">
        <v>246</v>
      </c>
      <c r="T2" s="142" t="s">
        <v>0</v>
      </c>
      <c r="U2" s="187"/>
    </row>
    <row r="3" spans="1:21" ht="18" hidden="1" x14ac:dyDescent="0.3">
      <c r="B3" s="378">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144"/>
      <c r="T3" s="383">
        <v>472899</v>
      </c>
    </row>
    <row r="4" spans="1:21" ht="18" hidden="1" x14ac:dyDescent="0.3">
      <c r="B4" s="378">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4"/>
      <c r="T4" s="146">
        <v>478550</v>
      </c>
    </row>
    <row r="5" spans="1:21" ht="18" hidden="1" x14ac:dyDescent="0.3">
      <c r="B5" s="378">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4"/>
      <c r="T5" s="146">
        <v>482188</v>
      </c>
    </row>
    <row r="6" spans="1:21" ht="18" hidden="1" x14ac:dyDescent="0.3">
      <c r="B6" s="378">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4"/>
      <c r="T6" s="146">
        <v>487876</v>
      </c>
    </row>
    <row r="7" spans="1:21" ht="18" hidden="1" x14ac:dyDescent="0.3">
      <c r="B7" s="378">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4"/>
      <c r="T7" s="146">
        <v>490236</v>
      </c>
    </row>
    <row r="8" spans="1:21" ht="18" hidden="1" x14ac:dyDescent="0.3">
      <c r="B8" s="378">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4"/>
      <c r="T8" s="146">
        <v>495309</v>
      </c>
    </row>
    <row r="9" spans="1:21" ht="18" hidden="1" x14ac:dyDescent="0.3">
      <c r="B9" s="378">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4"/>
      <c r="T9" s="146">
        <v>500333</v>
      </c>
    </row>
    <row r="10" spans="1:21" ht="18" hidden="1" x14ac:dyDescent="0.3">
      <c r="B10" s="378">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4"/>
      <c r="T10" s="146">
        <v>502194</v>
      </c>
    </row>
    <row r="11" spans="1:21" ht="18" hidden="1" x14ac:dyDescent="0.3">
      <c r="B11" s="378">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4"/>
      <c r="T11" s="146">
        <v>509200</v>
      </c>
    </row>
    <row r="12" spans="1:21" ht="18" hidden="1" x14ac:dyDescent="0.3">
      <c r="B12" s="378">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4"/>
      <c r="T12" s="146">
        <v>512978</v>
      </c>
    </row>
    <row r="13" spans="1:21" ht="18" hidden="1" x14ac:dyDescent="0.3">
      <c r="B13" s="378">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4"/>
      <c r="T13" s="146">
        <v>527027</v>
      </c>
    </row>
    <row r="14" spans="1:21" ht="18" hidden="1" x14ac:dyDescent="0.3">
      <c r="B14" s="378">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4"/>
      <c r="T14" s="146">
        <v>526776</v>
      </c>
    </row>
    <row r="15" spans="1:21" ht="18" hidden="1" x14ac:dyDescent="0.3">
      <c r="B15" s="379"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8"/>
      <c r="T15" s="149">
        <v>498797</v>
      </c>
    </row>
    <row r="16" spans="1:21" ht="18" hidden="1" x14ac:dyDescent="0.3">
      <c r="B16" s="378">
        <v>40360</v>
      </c>
      <c r="C16" s="144"/>
      <c r="D16" s="144">
        <v>7395</v>
      </c>
      <c r="E16" s="150">
        <v>54740</v>
      </c>
      <c r="F16" s="150">
        <v>0</v>
      </c>
      <c r="G16" s="145">
        <v>73769</v>
      </c>
      <c r="H16" s="145">
        <v>21446</v>
      </c>
      <c r="I16" s="150">
        <v>0</v>
      </c>
      <c r="J16" s="144">
        <v>471</v>
      </c>
      <c r="K16" s="150">
        <v>287674</v>
      </c>
      <c r="L16" s="150">
        <v>0</v>
      </c>
      <c r="M16" s="144">
        <v>18628</v>
      </c>
      <c r="N16" s="144">
        <v>7909</v>
      </c>
      <c r="O16" s="150">
        <v>0</v>
      </c>
      <c r="P16" s="144">
        <v>3492</v>
      </c>
      <c r="Q16" s="150">
        <v>16539</v>
      </c>
      <c r="R16" s="150">
        <v>0</v>
      </c>
      <c r="S16" s="150"/>
      <c r="T16" s="146">
        <v>492063</v>
      </c>
    </row>
    <row r="17" spans="2:20" ht="18" hidden="1" x14ac:dyDescent="0.3">
      <c r="B17" s="378">
        <v>40391</v>
      </c>
      <c r="C17" s="144">
        <v>38648</v>
      </c>
      <c r="D17" s="144">
        <v>7492</v>
      </c>
      <c r="E17" s="150">
        <v>55032</v>
      </c>
      <c r="F17" s="150">
        <v>0</v>
      </c>
      <c r="G17" s="145">
        <v>75863</v>
      </c>
      <c r="H17" s="145">
        <v>24193</v>
      </c>
      <c r="I17" s="150">
        <v>0</v>
      </c>
      <c r="J17" s="144">
        <v>493</v>
      </c>
      <c r="K17" s="150">
        <v>290871</v>
      </c>
      <c r="L17" s="150">
        <v>0</v>
      </c>
      <c r="M17" s="144">
        <v>18455</v>
      </c>
      <c r="N17" s="144">
        <v>8014</v>
      </c>
      <c r="O17" s="150">
        <v>0</v>
      </c>
      <c r="P17" s="144">
        <v>3378</v>
      </c>
      <c r="Q17" s="150">
        <v>16634</v>
      </c>
      <c r="R17" s="150">
        <v>0</v>
      </c>
      <c r="S17" s="150"/>
      <c r="T17" s="146">
        <v>539073</v>
      </c>
    </row>
    <row r="18" spans="2:20" ht="18" hidden="1" x14ac:dyDescent="0.3">
      <c r="B18" s="378">
        <v>40422</v>
      </c>
      <c r="C18" s="144">
        <v>38774</v>
      </c>
      <c r="D18" s="144">
        <v>7562</v>
      </c>
      <c r="E18" s="150">
        <v>55223</v>
      </c>
      <c r="F18" s="150">
        <v>0</v>
      </c>
      <c r="G18" s="145">
        <v>76255</v>
      </c>
      <c r="H18" s="145">
        <v>25071</v>
      </c>
      <c r="I18" s="150">
        <v>0</v>
      </c>
      <c r="J18" s="144">
        <v>503</v>
      </c>
      <c r="K18" s="150">
        <v>291592</v>
      </c>
      <c r="L18" s="150">
        <v>0</v>
      </c>
      <c r="M18" s="144">
        <v>18451</v>
      </c>
      <c r="N18" s="144">
        <v>7971</v>
      </c>
      <c r="O18" s="150">
        <v>0</v>
      </c>
      <c r="P18" s="144">
        <v>3231</v>
      </c>
      <c r="Q18" s="150">
        <v>16652</v>
      </c>
      <c r="R18" s="150">
        <v>0</v>
      </c>
      <c r="S18" s="150"/>
      <c r="T18" s="146">
        <v>541285</v>
      </c>
    </row>
    <row r="19" spans="2:20" ht="18" hidden="1" x14ac:dyDescent="0.3">
      <c r="B19" s="378">
        <v>40452</v>
      </c>
      <c r="C19" s="144">
        <v>38901</v>
      </c>
      <c r="D19" s="144">
        <v>7602</v>
      </c>
      <c r="E19" s="150">
        <v>55508</v>
      </c>
      <c r="F19" s="150">
        <v>0</v>
      </c>
      <c r="G19" s="145">
        <v>77291</v>
      </c>
      <c r="H19" s="145">
        <v>26016</v>
      </c>
      <c r="I19" s="150">
        <v>0</v>
      </c>
      <c r="J19" s="144">
        <v>505</v>
      </c>
      <c r="K19" s="150">
        <v>294155</v>
      </c>
      <c r="L19" s="150">
        <v>0</v>
      </c>
      <c r="M19" s="144">
        <v>18464</v>
      </c>
      <c r="N19" s="144">
        <v>7985</v>
      </c>
      <c r="O19" s="150">
        <v>0</v>
      </c>
      <c r="P19" s="144">
        <v>3080</v>
      </c>
      <c r="Q19" s="150">
        <v>16794</v>
      </c>
      <c r="R19" s="150">
        <v>0</v>
      </c>
      <c r="S19" s="150"/>
      <c r="T19" s="146">
        <v>546301</v>
      </c>
    </row>
    <row r="20" spans="2:20" ht="18" hidden="1" x14ac:dyDescent="0.3">
      <c r="B20" s="378">
        <v>40483</v>
      </c>
      <c r="C20" s="144">
        <v>39009</v>
      </c>
      <c r="D20" s="144">
        <v>7682</v>
      </c>
      <c r="E20" s="150">
        <v>55804</v>
      </c>
      <c r="F20" s="150">
        <v>0</v>
      </c>
      <c r="G20" s="145">
        <v>78278</v>
      </c>
      <c r="H20" s="145">
        <v>26924</v>
      </c>
      <c r="I20" s="150">
        <v>0</v>
      </c>
      <c r="J20" s="144">
        <v>511</v>
      </c>
      <c r="K20" s="150">
        <v>296482</v>
      </c>
      <c r="L20" s="150">
        <v>0</v>
      </c>
      <c r="M20" s="144">
        <v>18597</v>
      </c>
      <c r="N20" s="144">
        <v>7891</v>
      </c>
      <c r="O20" s="150">
        <v>0</v>
      </c>
      <c r="P20" s="144">
        <v>3049</v>
      </c>
      <c r="Q20" s="150">
        <v>16941</v>
      </c>
      <c r="R20" s="150">
        <v>0</v>
      </c>
      <c r="S20" s="150"/>
      <c r="T20" s="146">
        <v>551168</v>
      </c>
    </row>
    <row r="21" spans="2:20" ht="18" hidden="1" x14ac:dyDescent="0.3">
      <c r="B21" s="378">
        <v>40513</v>
      </c>
      <c r="C21" s="144">
        <v>38769</v>
      </c>
      <c r="D21" s="144">
        <v>7721</v>
      </c>
      <c r="E21" s="150">
        <v>55937</v>
      </c>
      <c r="F21" s="150">
        <v>0</v>
      </c>
      <c r="G21" s="145">
        <v>79773</v>
      </c>
      <c r="H21" s="145">
        <v>27596</v>
      </c>
      <c r="I21" s="150">
        <v>0</v>
      </c>
      <c r="J21" s="144">
        <v>526</v>
      </c>
      <c r="K21" s="150">
        <v>299499</v>
      </c>
      <c r="L21" s="150">
        <v>0</v>
      </c>
      <c r="M21" s="144">
        <v>18510</v>
      </c>
      <c r="N21" s="144">
        <v>7764</v>
      </c>
      <c r="O21" s="150">
        <v>0</v>
      </c>
      <c r="P21" s="144">
        <v>3023</v>
      </c>
      <c r="Q21" s="144">
        <v>17002</v>
      </c>
      <c r="R21" s="144">
        <v>0</v>
      </c>
      <c r="S21" s="144"/>
      <c r="T21" s="146">
        <v>556120</v>
      </c>
    </row>
    <row r="22" spans="2:20" ht="18" hidden="1" x14ac:dyDescent="0.3">
      <c r="B22" s="378">
        <v>40544</v>
      </c>
      <c r="C22" s="144">
        <v>38813</v>
      </c>
      <c r="D22" s="144">
        <v>7781</v>
      </c>
      <c r="E22" s="150">
        <v>56417</v>
      </c>
      <c r="F22" s="150">
        <v>0</v>
      </c>
      <c r="G22" s="151">
        <v>82824</v>
      </c>
      <c r="H22" s="145">
        <v>27188</v>
      </c>
      <c r="I22" s="144">
        <v>0</v>
      </c>
      <c r="J22" s="144">
        <v>532</v>
      </c>
      <c r="K22" s="150">
        <v>304042</v>
      </c>
      <c r="L22" s="144">
        <v>0</v>
      </c>
      <c r="M22" s="144">
        <v>18386</v>
      </c>
      <c r="N22" s="144">
        <v>7806</v>
      </c>
      <c r="O22" s="144">
        <v>0</v>
      </c>
      <c r="P22" s="144">
        <v>3116</v>
      </c>
      <c r="Q22" s="144">
        <v>17210</v>
      </c>
      <c r="R22" s="144">
        <v>0</v>
      </c>
      <c r="S22" s="144"/>
      <c r="T22" s="146">
        <v>564115</v>
      </c>
    </row>
    <row r="23" spans="2:20" ht="18" hidden="1" x14ac:dyDescent="0.3">
      <c r="B23" s="378">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4"/>
      <c r="T23" s="146">
        <v>569088</v>
      </c>
    </row>
    <row r="24" spans="2:20" ht="18" hidden="1" x14ac:dyDescent="0.3">
      <c r="B24" s="378">
        <v>40603</v>
      </c>
      <c r="C24" s="144">
        <v>38939</v>
      </c>
      <c r="D24" s="144">
        <v>7966</v>
      </c>
      <c r="E24" s="150">
        <v>57103</v>
      </c>
      <c r="F24" s="150">
        <v>0</v>
      </c>
      <c r="G24" s="145">
        <v>85574</v>
      </c>
      <c r="H24" s="145">
        <v>28968</v>
      </c>
      <c r="I24" s="150">
        <v>0</v>
      </c>
      <c r="J24" s="144">
        <v>556</v>
      </c>
      <c r="K24" s="150">
        <v>312300</v>
      </c>
      <c r="L24" s="150">
        <v>0</v>
      </c>
      <c r="M24" s="144">
        <v>18244</v>
      </c>
      <c r="N24" s="144">
        <v>7881</v>
      </c>
      <c r="O24" s="150">
        <v>0</v>
      </c>
      <c r="P24" s="144">
        <v>3271</v>
      </c>
      <c r="Q24" s="150">
        <v>17390</v>
      </c>
      <c r="R24" s="150">
        <v>0</v>
      </c>
      <c r="S24" s="150"/>
      <c r="T24" s="146">
        <v>578192</v>
      </c>
    </row>
    <row r="25" spans="2:20" ht="18" hidden="1" x14ac:dyDescent="0.3">
      <c r="B25" s="378">
        <v>40634</v>
      </c>
      <c r="C25" s="144">
        <v>38861</v>
      </c>
      <c r="D25" s="144">
        <v>7987</v>
      </c>
      <c r="E25" s="150">
        <v>57385</v>
      </c>
      <c r="F25" s="150">
        <v>0</v>
      </c>
      <c r="G25" s="145">
        <v>85763</v>
      </c>
      <c r="H25" s="145">
        <v>29451</v>
      </c>
      <c r="I25" s="150">
        <v>0</v>
      </c>
      <c r="J25" s="144">
        <v>569</v>
      </c>
      <c r="K25" s="150">
        <v>312603</v>
      </c>
      <c r="L25" s="150">
        <v>0</v>
      </c>
      <c r="M25" s="144">
        <v>18280</v>
      </c>
      <c r="N25" s="144">
        <v>7864</v>
      </c>
      <c r="O25" s="150">
        <v>0</v>
      </c>
      <c r="P25" s="144">
        <v>3274</v>
      </c>
      <c r="Q25" s="150">
        <v>17399</v>
      </c>
      <c r="R25" s="150">
        <v>0</v>
      </c>
      <c r="S25" s="150"/>
      <c r="T25" s="146">
        <v>579436</v>
      </c>
    </row>
    <row r="26" spans="2:20" ht="18" hidden="1" x14ac:dyDescent="0.3">
      <c r="B26" s="378">
        <v>40664</v>
      </c>
      <c r="C26" s="144">
        <v>38981</v>
      </c>
      <c r="D26" s="144">
        <v>8051</v>
      </c>
      <c r="E26" s="150">
        <v>57608</v>
      </c>
      <c r="F26" s="150">
        <v>0</v>
      </c>
      <c r="G26" s="145">
        <v>86596</v>
      </c>
      <c r="H26" s="145">
        <v>30102</v>
      </c>
      <c r="I26" s="150">
        <v>0</v>
      </c>
      <c r="J26" s="144">
        <v>587</v>
      </c>
      <c r="K26" s="150">
        <v>315116</v>
      </c>
      <c r="L26" s="150">
        <v>0</v>
      </c>
      <c r="M26" s="144">
        <v>18279</v>
      </c>
      <c r="N26" s="144">
        <v>7830</v>
      </c>
      <c r="O26" s="150">
        <v>0</v>
      </c>
      <c r="P26" s="144">
        <v>3255</v>
      </c>
      <c r="Q26" s="150">
        <v>17546</v>
      </c>
      <c r="R26" s="150">
        <v>0</v>
      </c>
      <c r="S26" s="150"/>
      <c r="T26" s="146">
        <v>583951</v>
      </c>
    </row>
    <row r="27" spans="2:20" ht="18" hidden="1" x14ac:dyDescent="0.3">
      <c r="B27" s="378">
        <v>40695</v>
      </c>
      <c r="C27" s="144">
        <v>39154</v>
      </c>
      <c r="D27" s="144">
        <v>8089</v>
      </c>
      <c r="E27" s="150">
        <v>57986</v>
      </c>
      <c r="F27" s="150">
        <v>0</v>
      </c>
      <c r="G27" s="145">
        <v>87827</v>
      </c>
      <c r="H27" s="145">
        <v>30724</v>
      </c>
      <c r="I27" s="150">
        <v>0</v>
      </c>
      <c r="J27" s="144">
        <v>589</v>
      </c>
      <c r="K27" s="150">
        <v>317551</v>
      </c>
      <c r="L27" s="150">
        <v>0</v>
      </c>
      <c r="M27" s="144">
        <v>18221</v>
      </c>
      <c r="N27" s="144">
        <v>7828</v>
      </c>
      <c r="O27" s="150">
        <v>0</v>
      </c>
      <c r="P27" s="144">
        <v>3229</v>
      </c>
      <c r="Q27" s="150">
        <v>17727</v>
      </c>
      <c r="R27" s="150">
        <v>0</v>
      </c>
      <c r="S27" s="150"/>
      <c r="T27" s="146">
        <v>588925</v>
      </c>
    </row>
    <row r="28" spans="2:20" ht="18" hidden="1" x14ac:dyDescent="0.3">
      <c r="B28" s="379"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8"/>
      <c r="T28" s="149">
        <v>560717</v>
      </c>
    </row>
    <row r="29" spans="2:20" ht="18" hidden="1" x14ac:dyDescent="0.3">
      <c r="B29" s="378">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4"/>
      <c r="T29" s="146">
        <v>591843</v>
      </c>
    </row>
    <row r="30" spans="2:20" ht="18" hidden="1" x14ac:dyDescent="0.3">
      <c r="B30" s="378">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4"/>
      <c r="T30" s="146">
        <v>597705</v>
      </c>
    </row>
    <row r="31" spans="2:20" ht="18" hidden="1" x14ac:dyDescent="0.3">
      <c r="B31" s="378">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4"/>
      <c r="T31" s="146">
        <v>602910</v>
      </c>
    </row>
    <row r="32" spans="2:20" ht="18" hidden="1" x14ac:dyDescent="0.3">
      <c r="B32" s="378">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4"/>
      <c r="T32" s="146">
        <v>608533</v>
      </c>
    </row>
    <row r="33" spans="2:20" ht="18" hidden="1" x14ac:dyDescent="0.3">
      <c r="B33" s="378">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4"/>
      <c r="T33" s="146">
        <v>614146</v>
      </c>
    </row>
    <row r="34" spans="2:20" ht="18" hidden="1" x14ac:dyDescent="0.3">
      <c r="B34" s="378">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4"/>
      <c r="T34" s="146">
        <v>620799</v>
      </c>
    </row>
    <row r="35" spans="2:20" ht="18" hidden="1" x14ac:dyDescent="0.3">
      <c r="B35" s="378">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4"/>
      <c r="T35" s="146">
        <v>620542</v>
      </c>
    </row>
    <row r="36" spans="2:20" ht="18" hidden="1" x14ac:dyDescent="0.3">
      <c r="B36" s="378">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4"/>
      <c r="T36" s="146">
        <v>626106</v>
      </c>
    </row>
    <row r="37" spans="2:20" ht="18" hidden="1" x14ac:dyDescent="0.3">
      <c r="B37" s="378">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4"/>
      <c r="T37" s="146">
        <v>632511</v>
      </c>
    </row>
    <row r="38" spans="2:20" ht="18" hidden="1" x14ac:dyDescent="0.3">
      <c r="B38" s="378">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4"/>
      <c r="T38" s="146">
        <v>630699</v>
      </c>
    </row>
    <row r="39" spans="2:20" ht="18" hidden="1" x14ac:dyDescent="0.3">
      <c r="B39" s="378">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4"/>
      <c r="T39" s="146">
        <v>642649</v>
      </c>
    </row>
    <row r="40" spans="2:20" ht="18" hidden="1" x14ac:dyDescent="0.3">
      <c r="B40" s="378">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4"/>
      <c r="T40" s="146">
        <v>651122</v>
      </c>
    </row>
    <row r="41" spans="2:20" ht="18" hidden="1" x14ac:dyDescent="0.3">
      <c r="B41" s="380"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48"/>
      <c r="T41" s="152">
        <v>619963</v>
      </c>
    </row>
    <row r="42" spans="2:20" ht="18" hidden="1" x14ac:dyDescent="0.3">
      <c r="B42" s="378">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4"/>
      <c r="T42" s="146">
        <v>649015</v>
      </c>
    </row>
    <row r="43" spans="2:20" ht="18" hidden="1" x14ac:dyDescent="0.3">
      <c r="B43" s="378">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4"/>
      <c r="T43" s="146">
        <v>655796</v>
      </c>
    </row>
    <row r="44" spans="2:20" ht="18" hidden="1" x14ac:dyDescent="0.3">
      <c r="B44" s="378">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4"/>
      <c r="T44" s="146">
        <v>660365</v>
      </c>
    </row>
    <row r="45" spans="2:20" ht="18" hidden="1" x14ac:dyDescent="0.3">
      <c r="B45" s="378">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4"/>
      <c r="T45" s="146">
        <v>661214</v>
      </c>
    </row>
    <row r="46" spans="2:20" ht="18" hidden="1" x14ac:dyDescent="0.3">
      <c r="B46" s="378">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4"/>
      <c r="T46" s="146">
        <v>669203</v>
      </c>
    </row>
    <row r="47" spans="2:20" ht="18" hidden="1" x14ac:dyDescent="0.3">
      <c r="B47" s="378">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4"/>
      <c r="T47" s="146">
        <v>671879</v>
      </c>
    </row>
    <row r="48" spans="2:20" ht="18" hidden="1" x14ac:dyDescent="0.3">
      <c r="B48" s="378">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4"/>
      <c r="T48" s="146">
        <v>680513</v>
      </c>
    </row>
    <row r="49" spans="2:20" ht="18" hidden="1" x14ac:dyDescent="0.3">
      <c r="B49" s="378">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4"/>
      <c r="T49" s="146">
        <v>693865</v>
      </c>
    </row>
    <row r="50" spans="2:20" ht="18" hidden="1" x14ac:dyDescent="0.3">
      <c r="B50" s="378">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4"/>
      <c r="T50" s="146">
        <v>698137</v>
      </c>
    </row>
    <row r="51" spans="2:20" ht="18" hidden="1" x14ac:dyDescent="0.3">
      <c r="B51" s="378">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4"/>
      <c r="T51" s="146">
        <v>707290</v>
      </c>
    </row>
    <row r="52" spans="2:20" ht="18" hidden="1" x14ac:dyDescent="0.3">
      <c r="B52" s="378">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4"/>
      <c r="T52" s="146">
        <v>719585</v>
      </c>
    </row>
    <row r="53" spans="2:20" ht="18" hidden="1" x14ac:dyDescent="0.3">
      <c r="B53" s="378">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4"/>
      <c r="T53" s="146">
        <v>729074</v>
      </c>
    </row>
    <row r="54" spans="2:20" ht="18" hidden="1" x14ac:dyDescent="0.3">
      <c r="B54" s="380"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48"/>
      <c r="T54" s="152">
        <v>682994</v>
      </c>
    </row>
    <row r="55" spans="2:20" ht="18" hidden="1" x14ac:dyDescent="0.3">
      <c r="B55" s="381">
        <v>41456</v>
      </c>
      <c r="C55" s="154">
        <v>41243</v>
      </c>
      <c r="D55" s="154">
        <v>9466</v>
      </c>
      <c r="E55" s="154">
        <v>63919</v>
      </c>
      <c r="F55" s="154">
        <v>1494</v>
      </c>
      <c r="G55" s="382">
        <v>105843</v>
      </c>
      <c r="H55" s="382">
        <v>43321</v>
      </c>
      <c r="I55" s="382">
        <v>16073</v>
      </c>
      <c r="J55" s="382">
        <v>660</v>
      </c>
      <c r="K55" s="382">
        <v>379057</v>
      </c>
      <c r="L55" s="382">
        <v>11487</v>
      </c>
      <c r="M55" s="154">
        <v>17652</v>
      </c>
      <c r="N55" s="382">
        <v>9053</v>
      </c>
      <c r="O55" s="382">
        <v>334</v>
      </c>
      <c r="P55" s="154">
        <v>2754</v>
      </c>
      <c r="Q55" s="154">
        <v>22368</v>
      </c>
      <c r="R55" s="154">
        <v>0</v>
      </c>
      <c r="S55" s="154"/>
      <c r="T55" s="383">
        <v>724724</v>
      </c>
    </row>
    <row r="56" spans="2:20" ht="18" hidden="1" x14ac:dyDescent="0.3">
      <c r="B56" s="378">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4"/>
      <c r="T56" s="146">
        <v>731093</v>
      </c>
    </row>
    <row r="57" spans="2:20" ht="18" hidden="1" x14ac:dyDescent="0.3">
      <c r="B57" s="378">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4"/>
      <c r="T57" s="146">
        <v>744085</v>
      </c>
    </row>
    <row r="58" spans="2:20" ht="18" hidden="1" x14ac:dyDescent="0.3">
      <c r="B58" s="378">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4"/>
      <c r="T58" s="146">
        <v>735952</v>
      </c>
    </row>
    <row r="59" spans="2:20" ht="18" hidden="1" x14ac:dyDescent="0.3">
      <c r="B59" s="378">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4"/>
      <c r="T59" s="146">
        <v>753807</v>
      </c>
    </row>
    <row r="60" spans="2:20" ht="82.5" hidden="1" customHeight="1" x14ac:dyDescent="0.3">
      <c r="B60" s="378">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4"/>
      <c r="T60" s="146">
        <v>772954</v>
      </c>
    </row>
    <row r="61" spans="2:20" ht="18" hidden="1" x14ac:dyDescent="0.3">
      <c r="B61" s="378">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4"/>
      <c r="T61" s="146">
        <v>889665</v>
      </c>
    </row>
    <row r="62" spans="2:20" ht="18" hidden="1" x14ac:dyDescent="0.3">
      <c r="B62" s="378">
        <v>41671</v>
      </c>
      <c r="C62" s="144">
        <v>42003</v>
      </c>
      <c r="D62" s="144">
        <v>9919</v>
      </c>
      <c r="E62" s="144">
        <v>64798</v>
      </c>
      <c r="F62" s="144">
        <v>3146</v>
      </c>
      <c r="G62" s="155">
        <v>129759</v>
      </c>
      <c r="H62" s="155">
        <v>51272</v>
      </c>
      <c r="I62" s="145">
        <v>125369</v>
      </c>
      <c r="J62" s="145">
        <v>527</v>
      </c>
      <c r="K62" s="145">
        <v>403888</v>
      </c>
      <c r="L62" s="145">
        <v>33263</v>
      </c>
      <c r="M62" s="144">
        <v>17744</v>
      </c>
      <c r="N62" s="145">
        <v>14691</v>
      </c>
      <c r="O62" s="144">
        <v>1471</v>
      </c>
      <c r="P62" s="144">
        <v>2374</v>
      </c>
      <c r="Q62" s="144">
        <v>23302</v>
      </c>
      <c r="R62" s="144">
        <v>0</v>
      </c>
      <c r="S62" s="144"/>
      <c r="T62" s="146">
        <v>923526</v>
      </c>
    </row>
    <row r="63" spans="2:20" ht="18" hidden="1" x14ac:dyDescent="0.3">
      <c r="B63" s="378">
        <v>41699</v>
      </c>
      <c r="C63" s="144">
        <v>42145</v>
      </c>
      <c r="D63" s="144">
        <v>10027</v>
      </c>
      <c r="E63" s="144">
        <v>64312</v>
      </c>
      <c r="F63" s="144">
        <v>3188</v>
      </c>
      <c r="G63" s="155">
        <v>138165</v>
      </c>
      <c r="H63" s="155">
        <v>53923</v>
      </c>
      <c r="I63" s="145">
        <v>157246</v>
      </c>
      <c r="J63" s="145">
        <v>498</v>
      </c>
      <c r="K63" s="145">
        <v>408290</v>
      </c>
      <c r="L63" s="145">
        <v>38398</v>
      </c>
      <c r="M63" s="144">
        <v>17704</v>
      </c>
      <c r="N63" s="145">
        <v>14991</v>
      </c>
      <c r="O63" s="144">
        <v>1596</v>
      </c>
      <c r="P63" s="144">
        <v>2426</v>
      </c>
      <c r="Q63" s="144">
        <v>24063</v>
      </c>
      <c r="R63" s="144">
        <v>0</v>
      </c>
      <c r="S63" s="144"/>
      <c r="T63" s="146">
        <v>976972</v>
      </c>
    </row>
    <row r="64" spans="2:20" ht="18" hidden="1" x14ac:dyDescent="0.3">
      <c r="B64" s="378">
        <v>41730</v>
      </c>
      <c r="C64" s="144">
        <v>41762</v>
      </c>
      <c r="D64" s="144">
        <v>10129</v>
      </c>
      <c r="E64" s="144">
        <v>64148</v>
      </c>
      <c r="F64" s="144">
        <v>3288</v>
      </c>
      <c r="G64" s="155">
        <v>144089</v>
      </c>
      <c r="H64" s="155">
        <v>55524</v>
      </c>
      <c r="I64" s="145">
        <v>171950</v>
      </c>
      <c r="J64" s="145">
        <v>492</v>
      </c>
      <c r="K64" s="145">
        <v>415666</v>
      </c>
      <c r="L64" s="145">
        <v>39128</v>
      </c>
      <c r="M64" s="144">
        <v>19526</v>
      </c>
      <c r="N64" s="145">
        <v>15093</v>
      </c>
      <c r="O64" s="144">
        <v>1559</v>
      </c>
      <c r="P64" s="144">
        <v>2467</v>
      </c>
      <c r="Q64" s="144">
        <v>24662</v>
      </c>
      <c r="R64" s="144">
        <v>0</v>
      </c>
      <c r="S64" s="144"/>
      <c r="T64" s="146">
        <v>1009483</v>
      </c>
    </row>
    <row r="65" spans="2:20" ht="18" hidden="1" x14ac:dyDescent="0.3">
      <c r="B65" s="378">
        <v>41760</v>
      </c>
      <c r="C65" s="144">
        <v>41991</v>
      </c>
      <c r="D65" s="144">
        <v>10162</v>
      </c>
      <c r="E65" s="144">
        <v>64492</v>
      </c>
      <c r="F65" s="144">
        <v>3257</v>
      </c>
      <c r="G65" s="155">
        <v>145211</v>
      </c>
      <c r="H65" s="155">
        <v>54497</v>
      </c>
      <c r="I65" s="145">
        <v>176827</v>
      </c>
      <c r="J65" s="145">
        <v>488</v>
      </c>
      <c r="K65" s="145">
        <v>420786</v>
      </c>
      <c r="L65" s="145">
        <v>39624</v>
      </c>
      <c r="M65" s="144">
        <v>20168</v>
      </c>
      <c r="N65" s="145">
        <v>15086</v>
      </c>
      <c r="O65" s="144">
        <v>1549</v>
      </c>
      <c r="P65" s="144">
        <v>2487</v>
      </c>
      <c r="Q65" s="144">
        <v>25120</v>
      </c>
      <c r="R65" s="144">
        <v>0</v>
      </c>
      <c r="S65" s="144"/>
      <c r="T65" s="146">
        <v>1021745</v>
      </c>
    </row>
    <row r="66" spans="2:20" ht="18" hidden="1" x14ac:dyDescent="0.3">
      <c r="B66" s="378">
        <v>41791</v>
      </c>
      <c r="C66" s="144">
        <v>41564</v>
      </c>
      <c r="D66" s="144">
        <v>10263</v>
      </c>
      <c r="E66" s="144">
        <v>64968</v>
      </c>
      <c r="F66" s="144">
        <v>3186</v>
      </c>
      <c r="G66" s="155">
        <v>149545</v>
      </c>
      <c r="H66" s="155">
        <v>58549</v>
      </c>
      <c r="I66" s="145">
        <v>186802</v>
      </c>
      <c r="J66" s="145">
        <v>477</v>
      </c>
      <c r="K66" s="145">
        <v>425952</v>
      </c>
      <c r="L66" s="145">
        <v>40754</v>
      </c>
      <c r="M66" s="144">
        <v>20268</v>
      </c>
      <c r="N66" s="145">
        <v>15007</v>
      </c>
      <c r="O66" s="144">
        <v>1634</v>
      </c>
      <c r="P66" s="144">
        <v>2821</v>
      </c>
      <c r="Q66" s="144">
        <v>25676</v>
      </c>
      <c r="R66" s="144">
        <v>0</v>
      </c>
      <c r="S66" s="144"/>
      <c r="T66" s="146">
        <v>1047466</v>
      </c>
    </row>
    <row r="67" spans="2:20" ht="18" hidden="1" x14ac:dyDescent="0.3">
      <c r="B67" s="380"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48"/>
      <c r="T67" s="152">
        <v>860957</v>
      </c>
    </row>
    <row r="68" spans="2:20" ht="18" hidden="1" x14ac:dyDescent="0.3">
      <c r="B68" s="381">
        <v>41821</v>
      </c>
      <c r="C68" s="154">
        <v>41551</v>
      </c>
      <c r="D68" s="154">
        <v>10346</v>
      </c>
      <c r="E68" s="154">
        <v>65459</v>
      </c>
      <c r="F68" s="154">
        <v>3065</v>
      </c>
      <c r="G68" s="154">
        <v>153837</v>
      </c>
      <c r="H68" s="154">
        <v>60981</v>
      </c>
      <c r="I68" s="154">
        <v>194454</v>
      </c>
      <c r="J68" s="154">
        <v>472</v>
      </c>
      <c r="K68" s="382">
        <v>431203</v>
      </c>
      <c r="L68" s="382">
        <v>41550</v>
      </c>
      <c r="M68" s="154">
        <v>20190</v>
      </c>
      <c r="N68" s="154">
        <v>15038</v>
      </c>
      <c r="O68" s="154">
        <v>1672</v>
      </c>
      <c r="P68" s="154">
        <v>2551</v>
      </c>
      <c r="Q68" s="154">
        <v>25963</v>
      </c>
      <c r="R68" s="154">
        <v>0</v>
      </c>
      <c r="S68" s="154"/>
      <c r="T68" s="383">
        <v>1068332</v>
      </c>
    </row>
    <row r="69" spans="2:20" ht="18" hidden="1" x14ac:dyDescent="0.3">
      <c r="B69" s="378">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4"/>
      <c r="T69" s="146">
        <v>1089078</v>
      </c>
    </row>
    <row r="70" spans="2:20" ht="18" hidden="1" x14ac:dyDescent="0.3">
      <c r="B70" s="378">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4"/>
      <c r="T70" s="146">
        <v>1106597</v>
      </c>
    </row>
    <row r="71" spans="2:20" ht="18" hidden="1" x14ac:dyDescent="0.3">
      <c r="B71" s="378">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4"/>
      <c r="T71" s="146">
        <v>1120120</v>
      </c>
    </row>
    <row r="72" spans="2:20" ht="18" hidden="1" x14ac:dyDescent="0.3">
      <c r="B72" s="378">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4"/>
      <c r="T72" s="146">
        <v>1125105</v>
      </c>
    </row>
    <row r="73" spans="2:20" ht="18" hidden="1" x14ac:dyDescent="0.3">
      <c r="B73" s="378">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4"/>
      <c r="T73" s="146">
        <v>1153171</v>
      </c>
    </row>
    <row r="74" spans="2:20" ht="18" hidden="1" x14ac:dyDescent="0.3">
      <c r="B74" s="378">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4"/>
      <c r="T74" s="146">
        <v>1172532</v>
      </c>
    </row>
    <row r="75" spans="2:20" ht="18" hidden="1" x14ac:dyDescent="0.3">
      <c r="B75" s="378">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4"/>
      <c r="T75" s="146">
        <v>1194129</v>
      </c>
    </row>
    <row r="76" spans="2:20" ht="18" hidden="1" x14ac:dyDescent="0.3">
      <c r="B76" s="378">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4"/>
      <c r="T76" s="146">
        <v>1209912</v>
      </c>
    </row>
    <row r="77" spans="2:20" ht="18" hidden="1" x14ac:dyDescent="0.3">
      <c r="B77" s="378">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4"/>
      <c r="T77" s="146">
        <v>1221991</v>
      </c>
    </row>
    <row r="78" spans="2:20" ht="18" hidden="1" x14ac:dyDescent="0.3">
      <c r="B78" s="378">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4"/>
      <c r="T78" s="146">
        <v>1232065</v>
      </c>
    </row>
    <row r="79" spans="2:20" ht="18" hidden="1" x14ac:dyDescent="0.3">
      <c r="B79" s="378">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4"/>
      <c r="T79" s="146">
        <v>1241434</v>
      </c>
    </row>
    <row r="80" spans="2:20" ht="18" hidden="1" x14ac:dyDescent="0.3">
      <c r="B80" s="380"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48"/>
      <c r="T80" s="152">
        <v>1161206</v>
      </c>
    </row>
    <row r="81" spans="2:20" ht="18" hidden="1" x14ac:dyDescent="0.3">
      <c r="B81" s="378">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4"/>
      <c r="T81" s="146">
        <v>1247541</v>
      </c>
    </row>
    <row r="82" spans="2:20" ht="18" hidden="1" x14ac:dyDescent="0.3">
      <c r="B82" s="378">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4"/>
      <c r="T82" s="146">
        <v>1261268</v>
      </c>
    </row>
    <row r="83" spans="2:20" ht="18" hidden="1" x14ac:dyDescent="0.3">
      <c r="B83" s="378">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4"/>
      <c r="T83" s="146">
        <v>1269735</v>
      </c>
    </row>
    <row r="84" spans="2:20" ht="18" hidden="1" x14ac:dyDescent="0.3">
      <c r="B84" s="378">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4"/>
      <c r="T84" s="146">
        <v>1272951</v>
      </c>
    </row>
    <row r="85" spans="2:20" ht="18" hidden="1" x14ac:dyDescent="0.3">
      <c r="B85" s="378">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4"/>
      <c r="T85" s="146">
        <v>1283903</v>
      </c>
    </row>
    <row r="86" spans="2:20" ht="18" hidden="1" x14ac:dyDescent="0.3">
      <c r="B86" s="378">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4"/>
      <c r="T86" s="146">
        <v>1298364</v>
      </c>
    </row>
    <row r="87" spans="2:20" ht="18" hidden="1" x14ac:dyDescent="0.3">
      <c r="B87" s="378">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4"/>
      <c r="T87" s="146">
        <v>1308021</v>
      </c>
    </row>
    <row r="88" spans="2:20" ht="18" hidden="1" x14ac:dyDescent="0.3">
      <c r="B88" s="378">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4"/>
      <c r="T88" s="146">
        <v>1313386</v>
      </c>
    </row>
    <row r="89" spans="2:20" ht="18" hidden="1" x14ac:dyDescent="0.3">
      <c r="B89" s="378">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4"/>
      <c r="T89" s="146">
        <v>1321725</v>
      </c>
    </row>
    <row r="90" spans="2:20" ht="18" hidden="1" x14ac:dyDescent="0.3">
      <c r="B90" s="378">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4"/>
      <c r="T90" s="146">
        <v>1326889</v>
      </c>
    </row>
    <row r="91" spans="2:20" ht="18" hidden="1" x14ac:dyDescent="0.3">
      <c r="B91" s="378">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4"/>
      <c r="T91" s="146">
        <v>1329076</v>
      </c>
    </row>
    <row r="92" spans="2:20" ht="18" hidden="1" x14ac:dyDescent="0.3">
      <c r="B92" s="378">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4"/>
      <c r="T92" s="146">
        <v>1330977</v>
      </c>
    </row>
    <row r="93" spans="2:20" ht="18" hidden="1" x14ac:dyDescent="0.3">
      <c r="B93" s="380"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48"/>
      <c r="T93" s="152">
        <v>1296986</v>
      </c>
    </row>
    <row r="94" spans="2:20" ht="18" hidden="1" x14ac:dyDescent="0.3">
      <c r="B94" s="378">
        <v>42552</v>
      </c>
      <c r="C94" s="156">
        <v>43104</v>
      </c>
      <c r="D94" s="156">
        <v>10931</v>
      </c>
      <c r="E94" s="156">
        <v>67836</v>
      </c>
      <c r="F94" s="156">
        <v>5334</v>
      </c>
      <c r="G94" s="156">
        <v>150888</v>
      </c>
      <c r="H94" s="156">
        <v>90622</v>
      </c>
      <c r="I94" s="156">
        <v>351908</v>
      </c>
      <c r="J94" s="156">
        <v>313</v>
      </c>
      <c r="K94" s="156">
        <v>470963</v>
      </c>
      <c r="L94" s="156">
        <v>62982</v>
      </c>
      <c r="M94" s="156">
        <v>20118</v>
      </c>
      <c r="N94" s="156">
        <v>14896</v>
      </c>
      <c r="O94" s="156">
        <v>1883</v>
      </c>
      <c r="P94" s="156">
        <v>2630</v>
      </c>
      <c r="Q94" s="156">
        <v>33512</v>
      </c>
      <c r="R94" s="156">
        <v>0</v>
      </c>
      <c r="S94" s="156"/>
      <c r="T94" s="157">
        <v>0</v>
      </c>
    </row>
    <row r="95" spans="2:20" ht="18" hidden="1" x14ac:dyDescent="0.3">
      <c r="B95" s="378">
        <v>42583</v>
      </c>
      <c r="C95" s="156">
        <v>43374</v>
      </c>
      <c r="D95" s="156">
        <v>11011</v>
      </c>
      <c r="E95" s="156">
        <v>67906</v>
      </c>
      <c r="F95" s="156">
        <v>5452</v>
      </c>
      <c r="G95" s="156">
        <v>150673</v>
      </c>
      <c r="H95" s="156">
        <v>91044</v>
      </c>
      <c r="I95" s="156">
        <v>359971</v>
      </c>
      <c r="J95" s="156">
        <v>310</v>
      </c>
      <c r="K95" s="156">
        <v>471980</v>
      </c>
      <c r="L95" s="156">
        <v>63715</v>
      </c>
      <c r="M95" s="156">
        <v>20203</v>
      </c>
      <c r="N95" s="156">
        <v>14911</v>
      </c>
      <c r="O95" s="156">
        <v>1872</v>
      </c>
      <c r="P95" s="156">
        <v>2634</v>
      </c>
      <c r="Q95" s="156">
        <v>33636</v>
      </c>
      <c r="R95" s="156">
        <v>0</v>
      </c>
      <c r="S95" s="156"/>
      <c r="T95" s="157">
        <v>0</v>
      </c>
    </row>
    <row r="96" spans="2:20" ht="18" hidden="1" x14ac:dyDescent="0.3">
      <c r="B96" s="378">
        <v>42614</v>
      </c>
      <c r="C96" s="156">
        <v>43633</v>
      </c>
      <c r="D96" s="156">
        <v>11039</v>
      </c>
      <c r="E96" s="156">
        <v>68043</v>
      </c>
      <c r="F96" s="156">
        <v>5598</v>
      </c>
      <c r="G96" s="156">
        <v>151271</v>
      </c>
      <c r="H96" s="156">
        <v>90010</v>
      </c>
      <c r="I96" s="156">
        <v>356125</v>
      </c>
      <c r="J96" s="156">
        <v>311</v>
      </c>
      <c r="K96" s="156">
        <v>471754</v>
      </c>
      <c r="L96" s="156">
        <v>64431</v>
      </c>
      <c r="M96" s="156">
        <v>20296</v>
      </c>
      <c r="N96" s="156">
        <v>14401</v>
      </c>
      <c r="O96" s="156">
        <v>1797</v>
      </c>
      <c r="P96" s="156">
        <v>2571</v>
      </c>
      <c r="Q96" s="156">
        <v>33623</v>
      </c>
      <c r="R96" s="156">
        <v>0</v>
      </c>
      <c r="S96" s="156"/>
      <c r="T96" s="157">
        <v>0</v>
      </c>
    </row>
    <row r="97" spans="2:20" ht="18" hidden="1" x14ac:dyDescent="0.3">
      <c r="B97" s="378">
        <v>42644</v>
      </c>
      <c r="C97" s="156">
        <v>43725</v>
      </c>
      <c r="D97" s="156">
        <v>11131</v>
      </c>
      <c r="E97" s="156">
        <v>67951</v>
      </c>
      <c r="F97" s="156">
        <v>5825</v>
      </c>
      <c r="G97" s="156">
        <v>153579</v>
      </c>
      <c r="H97" s="156">
        <v>88537</v>
      </c>
      <c r="I97" s="156">
        <v>353370</v>
      </c>
      <c r="J97" s="156">
        <v>312</v>
      </c>
      <c r="K97" s="156">
        <v>471116</v>
      </c>
      <c r="L97" s="156">
        <v>64454</v>
      </c>
      <c r="M97" s="156">
        <v>20260</v>
      </c>
      <c r="N97" s="156">
        <v>14168</v>
      </c>
      <c r="O97" s="156">
        <v>1790</v>
      </c>
      <c r="P97" s="156">
        <v>2455</v>
      </c>
      <c r="Q97" s="156">
        <v>33461</v>
      </c>
      <c r="R97" s="156">
        <v>0</v>
      </c>
      <c r="S97" s="156"/>
      <c r="T97" s="157">
        <v>0</v>
      </c>
    </row>
    <row r="98" spans="2:20" ht="18" hidden="1" x14ac:dyDescent="0.3">
      <c r="B98" s="378">
        <v>42675</v>
      </c>
      <c r="C98" s="156">
        <v>43913</v>
      </c>
      <c r="D98" s="156">
        <v>11233</v>
      </c>
      <c r="E98" s="156">
        <v>67914</v>
      </c>
      <c r="F98" s="156">
        <v>5918</v>
      </c>
      <c r="G98" s="156">
        <v>155687</v>
      </c>
      <c r="H98" s="156">
        <v>90158</v>
      </c>
      <c r="I98" s="156">
        <v>358986</v>
      </c>
      <c r="J98" s="156">
        <v>306</v>
      </c>
      <c r="K98" s="156">
        <v>473863</v>
      </c>
      <c r="L98" s="156">
        <v>61650</v>
      </c>
      <c r="M98" s="156">
        <v>20306</v>
      </c>
      <c r="N98" s="156">
        <v>13876</v>
      </c>
      <c r="O98" s="156">
        <v>1738</v>
      </c>
      <c r="P98" s="156">
        <v>2434</v>
      </c>
      <c r="Q98" s="156">
        <v>33416</v>
      </c>
      <c r="R98" s="156">
        <v>0</v>
      </c>
      <c r="S98" s="156"/>
      <c r="T98" s="157">
        <v>0</v>
      </c>
    </row>
    <row r="99" spans="2:20" ht="18" hidden="1" x14ac:dyDescent="0.3">
      <c r="B99" s="378">
        <v>42705</v>
      </c>
      <c r="C99" s="156">
        <v>43481</v>
      </c>
      <c r="D99" s="156">
        <v>11181</v>
      </c>
      <c r="E99" s="156">
        <v>66509</v>
      </c>
      <c r="F99" s="156">
        <v>6114</v>
      </c>
      <c r="G99" s="156">
        <v>157155</v>
      </c>
      <c r="H99" s="156">
        <v>90730</v>
      </c>
      <c r="I99" s="156">
        <v>362193</v>
      </c>
      <c r="J99" s="156">
        <v>303</v>
      </c>
      <c r="K99" s="156">
        <v>472054</v>
      </c>
      <c r="L99" s="156">
        <v>62524</v>
      </c>
      <c r="M99" s="156">
        <v>20296</v>
      </c>
      <c r="N99" s="156">
        <v>13608</v>
      </c>
      <c r="O99" s="156">
        <v>1736</v>
      </c>
      <c r="P99" s="156">
        <v>2430</v>
      </c>
      <c r="Q99" s="156">
        <v>33390</v>
      </c>
      <c r="R99" s="156">
        <v>0</v>
      </c>
      <c r="S99" s="156"/>
      <c r="T99" s="157">
        <v>0</v>
      </c>
    </row>
    <row r="100" spans="2:20" ht="18" hidden="1" x14ac:dyDescent="0.3">
      <c r="B100" s="378">
        <v>42736</v>
      </c>
      <c r="C100" s="156">
        <v>43888</v>
      </c>
      <c r="D100" s="156">
        <v>11405</v>
      </c>
      <c r="E100" s="156">
        <v>68174</v>
      </c>
      <c r="F100" s="156">
        <v>6267</v>
      </c>
      <c r="G100" s="156">
        <v>158234</v>
      </c>
      <c r="H100" s="156">
        <v>87555</v>
      </c>
      <c r="I100" s="156">
        <v>362098</v>
      </c>
      <c r="J100" s="156">
        <v>295</v>
      </c>
      <c r="K100" s="156">
        <v>469992</v>
      </c>
      <c r="L100" s="156">
        <v>64732</v>
      </c>
      <c r="M100" s="156">
        <v>20297</v>
      </c>
      <c r="N100" s="156">
        <v>13527</v>
      </c>
      <c r="O100" s="156">
        <v>1816</v>
      </c>
      <c r="P100" s="156">
        <v>2526</v>
      </c>
      <c r="Q100" s="156">
        <v>33173</v>
      </c>
      <c r="R100" s="156">
        <v>0</v>
      </c>
      <c r="S100" s="156"/>
      <c r="T100" s="157">
        <v>0</v>
      </c>
    </row>
    <row r="101" spans="2:20" ht="18" hidden="1" x14ac:dyDescent="0.3">
      <c r="B101" s="378">
        <v>42767</v>
      </c>
      <c r="C101" s="156">
        <v>43649</v>
      </c>
      <c r="D101" s="156">
        <v>11363</v>
      </c>
      <c r="E101" s="156">
        <v>67879</v>
      </c>
      <c r="F101" s="156">
        <v>6382</v>
      </c>
      <c r="G101" s="156">
        <v>158909</v>
      </c>
      <c r="H101" s="156">
        <v>86966</v>
      </c>
      <c r="I101" s="156">
        <v>361837</v>
      </c>
      <c r="J101" s="156">
        <v>285</v>
      </c>
      <c r="K101" s="156">
        <v>467770</v>
      </c>
      <c r="L101" s="156">
        <v>64616</v>
      </c>
      <c r="M101" s="156">
        <v>20235</v>
      </c>
      <c r="N101" s="156">
        <v>12860</v>
      </c>
      <c r="O101" s="156">
        <v>1765</v>
      </c>
      <c r="P101" s="156">
        <v>2406</v>
      </c>
      <c r="Q101" s="156">
        <v>33167</v>
      </c>
      <c r="R101" s="156">
        <v>0</v>
      </c>
      <c r="S101" s="156"/>
      <c r="T101" s="157">
        <v>0</v>
      </c>
    </row>
    <row r="102" spans="2:20" ht="18" hidden="1" x14ac:dyDescent="0.3">
      <c r="B102" s="378">
        <v>42795</v>
      </c>
      <c r="C102" s="156">
        <v>44261</v>
      </c>
      <c r="D102" s="156">
        <v>11397</v>
      </c>
      <c r="E102" s="156">
        <v>67558</v>
      </c>
      <c r="F102" s="156">
        <v>6964</v>
      </c>
      <c r="G102" s="156">
        <v>164569</v>
      </c>
      <c r="H102" s="156">
        <v>156205</v>
      </c>
      <c r="I102" s="156">
        <v>296427</v>
      </c>
      <c r="J102" s="156">
        <v>285</v>
      </c>
      <c r="K102" s="156">
        <v>465588</v>
      </c>
      <c r="L102" s="156">
        <v>68165</v>
      </c>
      <c r="M102" s="156">
        <v>20034</v>
      </c>
      <c r="N102" s="156">
        <v>12813</v>
      </c>
      <c r="O102" s="156">
        <v>2392</v>
      </c>
      <c r="P102" s="156">
        <v>2789</v>
      </c>
      <c r="Q102" s="156">
        <v>34322</v>
      </c>
      <c r="R102" s="156">
        <v>0</v>
      </c>
      <c r="S102" s="156"/>
      <c r="T102" s="157">
        <v>0</v>
      </c>
    </row>
    <row r="103" spans="2:20" ht="18" hidden="1" x14ac:dyDescent="0.3">
      <c r="B103" s="378">
        <v>42826</v>
      </c>
      <c r="C103" s="156">
        <v>44637</v>
      </c>
      <c r="D103" s="156">
        <v>11381</v>
      </c>
      <c r="E103" s="156">
        <v>67367</v>
      </c>
      <c r="F103" s="156">
        <v>7018</v>
      </c>
      <c r="G103" s="156">
        <v>174085</v>
      </c>
      <c r="H103" s="156">
        <v>141660</v>
      </c>
      <c r="I103" s="156">
        <v>309197</v>
      </c>
      <c r="J103" s="156">
        <v>279</v>
      </c>
      <c r="K103" s="156">
        <v>466511</v>
      </c>
      <c r="L103" s="156">
        <v>67508</v>
      </c>
      <c r="M103" s="156">
        <v>20433</v>
      </c>
      <c r="N103" s="156">
        <v>12786</v>
      </c>
      <c r="O103" s="156">
        <v>2321</v>
      </c>
      <c r="P103" s="156">
        <v>2868</v>
      </c>
      <c r="Q103" s="156">
        <v>34407</v>
      </c>
      <c r="R103" s="156">
        <v>0</v>
      </c>
      <c r="S103" s="156"/>
      <c r="T103" s="157">
        <v>0</v>
      </c>
    </row>
    <row r="104" spans="2:20" ht="18" hidden="1" x14ac:dyDescent="0.3">
      <c r="B104" s="378">
        <v>42856</v>
      </c>
      <c r="C104" s="156">
        <v>44816</v>
      </c>
      <c r="D104" s="156">
        <v>11401</v>
      </c>
      <c r="E104" s="156">
        <v>67183</v>
      </c>
      <c r="F104" s="156">
        <v>7042</v>
      </c>
      <c r="G104" s="156">
        <v>179878</v>
      </c>
      <c r="H104" s="156">
        <v>116609</v>
      </c>
      <c r="I104" s="156">
        <v>333778</v>
      </c>
      <c r="J104" s="156">
        <v>274</v>
      </c>
      <c r="K104" s="156">
        <v>467044</v>
      </c>
      <c r="L104" s="156">
        <v>67596</v>
      </c>
      <c r="M104" s="156">
        <v>20681</v>
      </c>
      <c r="N104" s="156">
        <v>12727</v>
      </c>
      <c r="O104" s="156">
        <v>2276</v>
      </c>
      <c r="P104" s="156">
        <v>2992</v>
      </c>
      <c r="Q104" s="156">
        <v>34806</v>
      </c>
      <c r="R104" s="156">
        <v>0</v>
      </c>
      <c r="S104" s="156"/>
      <c r="T104" s="157">
        <v>0</v>
      </c>
    </row>
    <row r="105" spans="2:20" ht="18" hidden="1" x14ac:dyDescent="0.3">
      <c r="B105" s="378">
        <v>42887</v>
      </c>
      <c r="C105" s="156">
        <v>44814</v>
      </c>
      <c r="D105" s="156">
        <v>11420</v>
      </c>
      <c r="E105" s="156">
        <v>67109</v>
      </c>
      <c r="F105" s="156">
        <v>7102</v>
      </c>
      <c r="G105" s="156">
        <v>182132</v>
      </c>
      <c r="H105" s="156">
        <v>82613</v>
      </c>
      <c r="I105" s="156">
        <v>368291</v>
      </c>
      <c r="J105" s="156">
        <v>264</v>
      </c>
      <c r="K105" s="156">
        <v>462931</v>
      </c>
      <c r="L105" s="156">
        <v>66503</v>
      </c>
      <c r="M105" s="156">
        <v>20557</v>
      </c>
      <c r="N105" s="156">
        <v>12236</v>
      </c>
      <c r="O105" s="156">
        <v>2229</v>
      </c>
      <c r="P105" s="156">
        <v>2941</v>
      </c>
      <c r="Q105" s="156">
        <v>34798</v>
      </c>
      <c r="R105" s="156">
        <v>0</v>
      </c>
      <c r="S105" s="156"/>
      <c r="T105" s="157">
        <v>0</v>
      </c>
    </row>
    <row r="106" spans="2:20" ht="18" hidden="1" x14ac:dyDescent="0.3">
      <c r="B106" s="380" t="s">
        <v>106</v>
      </c>
      <c r="C106" s="158">
        <v>43941</v>
      </c>
      <c r="D106" s="158">
        <v>11241</v>
      </c>
      <c r="E106" s="158">
        <v>67619</v>
      </c>
      <c r="F106" s="158">
        <v>6251</v>
      </c>
      <c r="G106" s="158">
        <v>161422</v>
      </c>
      <c r="H106" s="158">
        <v>101059</v>
      </c>
      <c r="I106" s="158">
        <v>347848</v>
      </c>
      <c r="J106" s="158">
        <v>295</v>
      </c>
      <c r="K106" s="158">
        <v>469297</v>
      </c>
      <c r="L106" s="158">
        <v>64906</v>
      </c>
      <c r="M106" s="158">
        <v>20310</v>
      </c>
      <c r="N106" s="158">
        <v>13567</v>
      </c>
      <c r="O106" s="158">
        <v>1968</v>
      </c>
      <c r="P106" s="158">
        <v>2640</v>
      </c>
      <c r="Q106" s="158">
        <v>33809</v>
      </c>
      <c r="R106" s="158">
        <v>0</v>
      </c>
      <c r="S106" s="158"/>
      <c r="T106" s="159">
        <v>0</v>
      </c>
    </row>
    <row r="107" spans="2:20" ht="18" hidden="1" x14ac:dyDescent="0.3">
      <c r="B107" s="378">
        <v>42917</v>
      </c>
      <c r="C107" s="156">
        <v>44896</v>
      </c>
      <c r="D107" s="156">
        <v>11410</v>
      </c>
      <c r="E107" s="156">
        <v>67009</v>
      </c>
      <c r="F107" s="156">
        <v>7274</v>
      </c>
      <c r="G107" s="156">
        <v>181640</v>
      </c>
      <c r="H107" s="156">
        <v>82329</v>
      </c>
      <c r="I107" s="156">
        <v>370674</v>
      </c>
      <c r="J107" s="156">
        <v>150</v>
      </c>
      <c r="K107" s="156">
        <v>457780</v>
      </c>
      <c r="L107" s="156">
        <v>65467</v>
      </c>
      <c r="M107" s="156">
        <v>20651</v>
      </c>
      <c r="N107" s="156">
        <v>11545</v>
      </c>
      <c r="O107" s="156">
        <v>2177</v>
      </c>
      <c r="P107" s="156">
        <v>2925</v>
      </c>
      <c r="Q107" s="156">
        <v>34833</v>
      </c>
      <c r="R107" s="156">
        <v>0</v>
      </c>
      <c r="S107" s="156"/>
      <c r="T107" s="157">
        <v>0</v>
      </c>
    </row>
    <row r="108" spans="2:20" ht="18" hidden="1" x14ac:dyDescent="0.3">
      <c r="B108" s="378">
        <v>42948</v>
      </c>
      <c r="C108" s="156">
        <v>45233</v>
      </c>
      <c r="D108" s="156">
        <v>11486</v>
      </c>
      <c r="E108" s="156">
        <v>67079</v>
      </c>
      <c r="F108" s="156">
        <v>7366</v>
      </c>
      <c r="G108" s="156">
        <v>182123</v>
      </c>
      <c r="H108" s="156">
        <v>83011</v>
      </c>
      <c r="I108" s="156">
        <v>374722</v>
      </c>
      <c r="J108" s="156">
        <v>145</v>
      </c>
      <c r="K108" s="156">
        <v>457326</v>
      </c>
      <c r="L108" s="156">
        <v>66362</v>
      </c>
      <c r="M108" s="156">
        <v>20804</v>
      </c>
      <c r="N108" s="156">
        <v>11069</v>
      </c>
      <c r="O108" s="156">
        <v>2119</v>
      </c>
      <c r="P108" s="156">
        <v>2957</v>
      </c>
      <c r="Q108" s="156">
        <v>35078</v>
      </c>
      <c r="R108" s="156">
        <v>0</v>
      </c>
      <c r="S108" s="156"/>
      <c r="T108" s="157">
        <v>0</v>
      </c>
    </row>
    <row r="109" spans="2:20" ht="18" hidden="1" x14ac:dyDescent="0.3">
      <c r="B109" s="378">
        <v>42979</v>
      </c>
      <c r="C109" s="156">
        <v>45431</v>
      </c>
      <c r="D109" s="156">
        <v>11509</v>
      </c>
      <c r="E109" s="156">
        <v>66918</v>
      </c>
      <c r="F109" s="156">
        <v>7462</v>
      </c>
      <c r="G109" s="156">
        <v>181352</v>
      </c>
      <c r="H109" s="156">
        <v>82088</v>
      </c>
      <c r="I109" s="156">
        <v>376011</v>
      </c>
      <c r="J109" s="156">
        <v>132</v>
      </c>
      <c r="K109" s="156">
        <v>452116</v>
      </c>
      <c r="L109" s="156">
        <v>66778</v>
      </c>
      <c r="M109" s="156">
        <v>20941</v>
      </c>
      <c r="N109" s="156">
        <v>10343</v>
      </c>
      <c r="O109" s="156">
        <v>2105</v>
      </c>
      <c r="P109" s="156">
        <v>2831</v>
      </c>
      <c r="Q109" s="156">
        <v>35157</v>
      </c>
      <c r="R109" s="156">
        <v>0</v>
      </c>
      <c r="S109" s="156"/>
      <c r="T109" s="157">
        <v>0</v>
      </c>
    </row>
    <row r="110" spans="2:20" ht="18" hidden="1" x14ac:dyDescent="0.3">
      <c r="B110" s="378">
        <v>43009</v>
      </c>
      <c r="C110" s="156">
        <v>45606</v>
      </c>
      <c r="D110" s="156">
        <v>11558</v>
      </c>
      <c r="E110" s="156">
        <v>66985</v>
      </c>
      <c r="F110" s="156">
        <v>7797</v>
      </c>
      <c r="G110" s="156">
        <v>179385</v>
      </c>
      <c r="H110" s="156">
        <v>73998</v>
      </c>
      <c r="I110" s="156">
        <v>350968</v>
      </c>
      <c r="J110" s="156">
        <v>139</v>
      </c>
      <c r="K110" s="156">
        <v>444507</v>
      </c>
      <c r="L110" s="156">
        <v>67110</v>
      </c>
      <c r="M110" s="156">
        <v>21093</v>
      </c>
      <c r="N110" s="156">
        <v>9948</v>
      </c>
      <c r="O110" s="156">
        <v>2197</v>
      </c>
      <c r="P110" s="156">
        <v>2842</v>
      </c>
      <c r="Q110" s="156">
        <v>34883</v>
      </c>
      <c r="R110" s="156">
        <v>0</v>
      </c>
      <c r="S110" s="156"/>
      <c r="T110" s="157">
        <v>0</v>
      </c>
    </row>
    <row r="111" spans="2:20" ht="18" hidden="1" x14ac:dyDescent="0.3">
      <c r="B111" s="378">
        <v>43040</v>
      </c>
      <c r="C111" s="156">
        <v>45824</v>
      </c>
      <c r="D111" s="156">
        <v>11643</v>
      </c>
      <c r="E111" s="156">
        <v>67142</v>
      </c>
      <c r="F111" s="156">
        <v>7980</v>
      </c>
      <c r="G111" s="156">
        <v>179750</v>
      </c>
      <c r="H111" s="156">
        <v>71489</v>
      </c>
      <c r="I111" s="156">
        <v>350249</v>
      </c>
      <c r="J111" s="156">
        <v>149</v>
      </c>
      <c r="K111" s="156">
        <v>441219</v>
      </c>
      <c r="L111" s="156">
        <v>66946</v>
      </c>
      <c r="M111" s="156">
        <v>21305</v>
      </c>
      <c r="N111" s="156">
        <v>9601</v>
      </c>
      <c r="O111" s="156">
        <v>2222</v>
      </c>
      <c r="P111" s="156">
        <v>2716</v>
      </c>
      <c r="Q111" s="156">
        <v>34999</v>
      </c>
      <c r="R111" s="156">
        <v>0</v>
      </c>
      <c r="S111" s="156"/>
      <c r="T111" s="157">
        <v>0</v>
      </c>
    </row>
    <row r="112" spans="2:20" ht="18" hidden="1" x14ac:dyDescent="0.3">
      <c r="B112" s="378">
        <v>43070</v>
      </c>
      <c r="C112" s="156">
        <v>45985</v>
      </c>
      <c r="D112" s="156">
        <v>11718</v>
      </c>
      <c r="E112" s="156">
        <v>67066</v>
      </c>
      <c r="F112" s="156">
        <v>8204</v>
      </c>
      <c r="G112" s="156">
        <v>179877</v>
      </c>
      <c r="H112" s="156">
        <v>72942</v>
      </c>
      <c r="I112" s="156">
        <v>356175</v>
      </c>
      <c r="J112" s="156">
        <v>151</v>
      </c>
      <c r="K112" s="156">
        <v>439244</v>
      </c>
      <c r="L112" s="156">
        <v>66517</v>
      </c>
      <c r="M112" s="156">
        <v>21485</v>
      </c>
      <c r="N112" s="156">
        <v>9138</v>
      </c>
      <c r="O112" s="156">
        <v>2154</v>
      </c>
      <c r="P112" s="156">
        <v>2677</v>
      </c>
      <c r="Q112" s="156">
        <v>35001</v>
      </c>
      <c r="R112" s="156">
        <v>0</v>
      </c>
      <c r="S112" s="156"/>
      <c r="T112" s="157">
        <v>0</v>
      </c>
    </row>
    <row r="113" spans="2:20" ht="18" hidden="1" x14ac:dyDescent="0.3">
      <c r="B113" s="378">
        <v>43101</v>
      </c>
      <c r="C113" s="156">
        <v>46005</v>
      </c>
      <c r="D113" s="156">
        <v>11812</v>
      </c>
      <c r="E113" s="156">
        <v>67365</v>
      </c>
      <c r="F113" s="156">
        <v>8438</v>
      </c>
      <c r="G113" s="156">
        <v>180335</v>
      </c>
      <c r="H113" s="156">
        <v>69709</v>
      </c>
      <c r="I113" s="156">
        <v>345699</v>
      </c>
      <c r="J113" s="156">
        <v>157</v>
      </c>
      <c r="K113" s="156">
        <v>437341</v>
      </c>
      <c r="L113" s="156">
        <v>66260</v>
      </c>
      <c r="M113" s="156">
        <v>21576</v>
      </c>
      <c r="N113" s="156">
        <v>9238</v>
      </c>
      <c r="O113" s="156">
        <v>2202</v>
      </c>
      <c r="P113" s="156">
        <v>2704</v>
      </c>
      <c r="Q113" s="156">
        <v>34842</v>
      </c>
      <c r="R113" s="156">
        <v>0</v>
      </c>
      <c r="S113" s="156"/>
      <c r="T113" s="157">
        <v>0</v>
      </c>
    </row>
    <row r="114" spans="2:20" ht="18" hidden="1" x14ac:dyDescent="0.3">
      <c r="B114" s="378">
        <v>43132</v>
      </c>
      <c r="C114" s="156">
        <v>46038</v>
      </c>
      <c r="D114" s="156">
        <v>11860</v>
      </c>
      <c r="E114" s="156">
        <v>67688</v>
      </c>
      <c r="F114" s="156">
        <v>8663</v>
      </c>
      <c r="G114" s="156">
        <v>180744</v>
      </c>
      <c r="H114" s="156">
        <v>70071</v>
      </c>
      <c r="I114" s="156">
        <v>345064</v>
      </c>
      <c r="J114" s="156">
        <v>165</v>
      </c>
      <c r="K114" s="156">
        <v>433460</v>
      </c>
      <c r="L114" s="156">
        <v>64494</v>
      </c>
      <c r="M114" s="156">
        <v>21701</v>
      </c>
      <c r="N114" s="156">
        <v>9067</v>
      </c>
      <c r="O114" s="156">
        <v>2219</v>
      </c>
      <c r="P114" s="156">
        <v>2707</v>
      </c>
      <c r="Q114" s="156">
        <v>34868</v>
      </c>
      <c r="R114" s="156">
        <v>0</v>
      </c>
      <c r="S114" s="156"/>
      <c r="T114" s="157">
        <v>0</v>
      </c>
    </row>
    <row r="115" spans="2:20" ht="18" hidden="1" x14ac:dyDescent="0.3">
      <c r="B115" s="378">
        <v>43160</v>
      </c>
      <c r="C115" s="156">
        <v>46038</v>
      </c>
      <c r="D115" s="156">
        <v>11968</v>
      </c>
      <c r="E115" s="156">
        <v>67875</v>
      </c>
      <c r="F115" s="156">
        <v>8689</v>
      </c>
      <c r="G115" s="156">
        <v>176469</v>
      </c>
      <c r="H115" s="156">
        <v>74829</v>
      </c>
      <c r="I115" s="156">
        <v>344991</v>
      </c>
      <c r="J115" s="156">
        <v>163</v>
      </c>
      <c r="K115" s="156">
        <v>429162</v>
      </c>
      <c r="L115" s="156">
        <v>63156</v>
      </c>
      <c r="M115" s="156">
        <v>21926</v>
      </c>
      <c r="N115" s="156">
        <v>9198</v>
      </c>
      <c r="O115" s="156">
        <v>2216</v>
      </c>
      <c r="P115" s="156">
        <v>2763</v>
      </c>
      <c r="Q115" s="156">
        <v>34817</v>
      </c>
      <c r="R115" s="156">
        <v>0</v>
      </c>
      <c r="S115" s="156"/>
      <c r="T115" s="157">
        <v>0</v>
      </c>
    </row>
    <row r="116" spans="2:20" ht="18" hidden="1" x14ac:dyDescent="0.3">
      <c r="B116" s="378">
        <v>43191</v>
      </c>
      <c r="C116" s="156">
        <v>46302</v>
      </c>
      <c r="D116" s="156">
        <v>12054</v>
      </c>
      <c r="E116" s="156">
        <v>67963</v>
      </c>
      <c r="F116" s="156">
        <v>8698</v>
      </c>
      <c r="G116" s="156">
        <v>177031</v>
      </c>
      <c r="H116" s="156">
        <v>73217</v>
      </c>
      <c r="I116" s="156">
        <v>337958</v>
      </c>
      <c r="J116" s="156">
        <v>169</v>
      </c>
      <c r="K116" s="156">
        <v>423241</v>
      </c>
      <c r="L116" s="156">
        <v>59499</v>
      </c>
      <c r="M116" s="156">
        <v>21947</v>
      </c>
      <c r="N116" s="156">
        <v>9967</v>
      </c>
      <c r="O116" s="156">
        <v>2316</v>
      </c>
      <c r="P116" s="156">
        <v>2823</v>
      </c>
      <c r="Q116" s="156">
        <v>34553</v>
      </c>
      <c r="R116" s="156">
        <v>0</v>
      </c>
      <c r="S116" s="156"/>
      <c r="T116" s="157">
        <v>0</v>
      </c>
    </row>
    <row r="117" spans="2:20" ht="18" hidden="1" x14ac:dyDescent="0.3">
      <c r="B117" s="378">
        <v>43221</v>
      </c>
      <c r="C117" s="156">
        <v>46534</v>
      </c>
      <c r="D117" s="156">
        <v>12138</v>
      </c>
      <c r="E117" s="156">
        <v>68152</v>
      </c>
      <c r="F117" s="156">
        <v>8842</v>
      </c>
      <c r="G117" s="156">
        <v>177139</v>
      </c>
      <c r="H117" s="156">
        <v>72831</v>
      </c>
      <c r="I117" s="156">
        <v>338829</v>
      </c>
      <c r="J117" s="156">
        <v>165</v>
      </c>
      <c r="K117" s="156">
        <v>421753</v>
      </c>
      <c r="L117" s="156">
        <v>58572</v>
      </c>
      <c r="M117" s="156">
        <v>22153</v>
      </c>
      <c r="N117" s="156">
        <v>10082</v>
      </c>
      <c r="O117" s="156">
        <v>2363</v>
      </c>
      <c r="P117" s="156">
        <v>2930</v>
      </c>
      <c r="Q117" s="156">
        <v>34463</v>
      </c>
      <c r="R117" s="156">
        <v>0</v>
      </c>
      <c r="S117" s="156"/>
      <c r="T117" s="157">
        <v>0</v>
      </c>
    </row>
    <row r="118" spans="2:20" ht="18" hidden="1" x14ac:dyDescent="0.3">
      <c r="B118" s="378">
        <v>43252</v>
      </c>
      <c r="C118" s="156">
        <v>46991</v>
      </c>
      <c r="D118" s="156">
        <v>12411</v>
      </c>
      <c r="E118" s="156">
        <v>69127</v>
      </c>
      <c r="F118" s="156">
        <v>8690</v>
      </c>
      <c r="G118" s="156">
        <v>182397</v>
      </c>
      <c r="H118" s="156">
        <v>68816</v>
      </c>
      <c r="I118" s="156">
        <v>339937</v>
      </c>
      <c r="J118" s="156">
        <v>169</v>
      </c>
      <c r="K118" s="156">
        <v>428112</v>
      </c>
      <c r="L118" s="156">
        <v>60990</v>
      </c>
      <c r="M118" s="156">
        <v>22094</v>
      </c>
      <c r="N118" s="156">
        <v>12298</v>
      </c>
      <c r="O118" s="156">
        <v>2463</v>
      </c>
      <c r="P118" s="156">
        <v>2831</v>
      </c>
      <c r="Q118" s="156">
        <v>34444</v>
      </c>
      <c r="R118" s="156">
        <v>0</v>
      </c>
      <c r="S118" s="156"/>
      <c r="T118" s="157">
        <v>0</v>
      </c>
    </row>
    <row r="119" spans="2:20" ht="18" hidden="1" x14ac:dyDescent="0.3">
      <c r="B119" s="380" t="s">
        <v>107</v>
      </c>
      <c r="C119" s="158">
        <v>45907</v>
      </c>
      <c r="D119" s="158">
        <v>11797</v>
      </c>
      <c r="E119" s="158">
        <v>67531</v>
      </c>
      <c r="F119" s="158">
        <v>8175</v>
      </c>
      <c r="G119" s="158">
        <v>179854</v>
      </c>
      <c r="H119" s="158">
        <v>74611</v>
      </c>
      <c r="I119" s="158">
        <v>352606</v>
      </c>
      <c r="J119" s="158">
        <v>155</v>
      </c>
      <c r="K119" s="158">
        <v>438771</v>
      </c>
      <c r="L119" s="158">
        <v>64346</v>
      </c>
      <c r="M119" s="158">
        <v>21473</v>
      </c>
      <c r="N119" s="158">
        <v>10125</v>
      </c>
      <c r="O119" s="158">
        <v>2229</v>
      </c>
      <c r="P119" s="158">
        <v>2809</v>
      </c>
      <c r="Q119" s="158">
        <v>34828</v>
      </c>
      <c r="R119" s="158">
        <v>0</v>
      </c>
      <c r="S119" s="158"/>
      <c r="T119" s="159">
        <v>0</v>
      </c>
    </row>
    <row r="120" spans="2:20" ht="18" hidden="1" x14ac:dyDescent="0.3">
      <c r="B120" s="378">
        <v>43282</v>
      </c>
      <c r="C120" s="156">
        <v>47275</v>
      </c>
      <c r="D120" s="156">
        <v>12499</v>
      </c>
      <c r="E120" s="156">
        <v>69243</v>
      </c>
      <c r="F120" s="156">
        <v>8791</v>
      </c>
      <c r="G120" s="156">
        <v>183930</v>
      </c>
      <c r="H120" s="156">
        <v>68773</v>
      </c>
      <c r="I120" s="156">
        <v>336317</v>
      </c>
      <c r="J120" s="156">
        <v>160</v>
      </c>
      <c r="K120" s="156">
        <v>429605</v>
      </c>
      <c r="L120" s="156">
        <v>60022</v>
      </c>
      <c r="M120" s="156">
        <v>22059</v>
      </c>
      <c r="N120" s="156">
        <v>12567</v>
      </c>
      <c r="O120" s="156">
        <v>2395</v>
      </c>
      <c r="P120" s="156">
        <v>2868</v>
      </c>
      <c r="Q120" s="156">
        <v>34656</v>
      </c>
      <c r="R120" s="156">
        <v>0</v>
      </c>
      <c r="S120" s="156"/>
      <c r="T120" s="157">
        <v>0</v>
      </c>
    </row>
    <row r="121" spans="2:20" ht="18" hidden="1" x14ac:dyDescent="0.3">
      <c r="B121" s="378">
        <v>43313</v>
      </c>
      <c r="C121" s="156">
        <v>47463</v>
      </c>
      <c r="D121" s="156">
        <v>12559</v>
      </c>
      <c r="E121" s="156">
        <v>69221</v>
      </c>
      <c r="F121" s="156">
        <v>8734</v>
      </c>
      <c r="G121" s="156">
        <v>183083</v>
      </c>
      <c r="H121" s="156">
        <v>69297</v>
      </c>
      <c r="I121" s="156">
        <v>340105</v>
      </c>
      <c r="J121" s="156">
        <v>158</v>
      </c>
      <c r="K121" s="156">
        <v>429302</v>
      </c>
      <c r="L121" s="156">
        <v>60233</v>
      </c>
      <c r="M121" s="156">
        <v>21913</v>
      </c>
      <c r="N121" s="156">
        <v>12450</v>
      </c>
      <c r="O121" s="156">
        <v>2243</v>
      </c>
      <c r="P121" s="156">
        <v>2796</v>
      </c>
      <c r="Q121" s="156">
        <v>34802</v>
      </c>
      <c r="R121" s="156">
        <v>0</v>
      </c>
      <c r="S121" s="156"/>
      <c r="T121" s="157">
        <v>0</v>
      </c>
    </row>
    <row r="122" spans="2:20" ht="18" hidden="1" x14ac:dyDescent="0.3">
      <c r="B122" s="378">
        <v>43344</v>
      </c>
      <c r="C122" s="156">
        <v>47564</v>
      </c>
      <c r="D122" s="156">
        <v>12647</v>
      </c>
      <c r="E122" s="156">
        <v>69235</v>
      </c>
      <c r="F122" s="156">
        <v>8667</v>
      </c>
      <c r="G122" s="156">
        <v>182792</v>
      </c>
      <c r="H122" s="156">
        <v>68226</v>
      </c>
      <c r="I122" s="156">
        <v>342428</v>
      </c>
      <c r="J122" s="156">
        <v>154</v>
      </c>
      <c r="K122" s="156">
        <v>429176</v>
      </c>
      <c r="L122" s="156">
        <v>60450</v>
      </c>
      <c r="M122" s="156">
        <v>21826</v>
      </c>
      <c r="N122" s="156">
        <v>12375</v>
      </c>
      <c r="O122" s="156">
        <v>2190</v>
      </c>
      <c r="P122" s="156">
        <v>2654</v>
      </c>
      <c r="Q122" s="156">
        <v>35434</v>
      </c>
      <c r="R122" s="156">
        <v>0</v>
      </c>
      <c r="S122" s="156"/>
      <c r="T122" s="157">
        <v>0</v>
      </c>
    </row>
    <row r="123" spans="2:20" ht="18" hidden="1" x14ac:dyDescent="0.3">
      <c r="B123" s="378">
        <v>43374</v>
      </c>
      <c r="C123" s="156">
        <v>47546</v>
      </c>
      <c r="D123" s="156">
        <v>12681</v>
      </c>
      <c r="E123" s="156">
        <v>68963</v>
      </c>
      <c r="F123" s="156">
        <v>8606</v>
      </c>
      <c r="G123" s="156">
        <v>178102</v>
      </c>
      <c r="H123" s="156">
        <v>66710</v>
      </c>
      <c r="I123" s="156">
        <v>341696</v>
      </c>
      <c r="J123" s="156">
        <v>155</v>
      </c>
      <c r="K123" s="156">
        <v>423792</v>
      </c>
      <c r="L123" s="156">
        <v>61197</v>
      </c>
      <c r="M123" s="156">
        <v>21804</v>
      </c>
      <c r="N123" s="156">
        <v>12319</v>
      </c>
      <c r="O123" s="156">
        <v>2412</v>
      </c>
      <c r="P123" s="156">
        <v>2583</v>
      </c>
      <c r="Q123" s="156">
        <v>35294</v>
      </c>
      <c r="R123" s="156">
        <v>0</v>
      </c>
      <c r="S123" s="156"/>
      <c r="T123" s="157">
        <v>0</v>
      </c>
    </row>
    <row r="124" spans="2:20" ht="18" hidden="1" x14ac:dyDescent="0.3">
      <c r="B124" s="378">
        <v>43405</v>
      </c>
      <c r="C124" s="156">
        <v>47544</v>
      </c>
      <c r="D124" s="156">
        <v>12696</v>
      </c>
      <c r="E124" s="156">
        <v>68776</v>
      </c>
      <c r="F124" s="156">
        <v>8641</v>
      </c>
      <c r="G124" s="156">
        <v>176139</v>
      </c>
      <c r="H124" s="156">
        <v>64480</v>
      </c>
      <c r="I124" s="156">
        <v>334945</v>
      </c>
      <c r="J124" s="156">
        <v>148</v>
      </c>
      <c r="K124" s="156">
        <v>420435</v>
      </c>
      <c r="L124" s="156">
        <v>61569</v>
      </c>
      <c r="M124" s="156">
        <v>21741</v>
      </c>
      <c r="N124" s="156">
        <v>12138</v>
      </c>
      <c r="O124" s="156">
        <v>2366</v>
      </c>
      <c r="P124" s="156">
        <v>2533</v>
      </c>
      <c r="Q124" s="156">
        <v>35078</v>
      </c>
      <c r="R124" s="156">
        <v>0</v>
      </c>
      <c r="S124" s="156"/>
      <c r="T124" s="157">
        <v>0</v>
      </c>
    </row>
    <row r="125" spans="2:20" ht="18" hidden="1" x14ac:dyDescent="0.3">
      <c r="B125" s="378">
        <v>43435</v>
      </c>
      <c r="C125" s="156">
        <v>47622</v>
      </c>
      <c r="D125" s="156">
        <v>12683</v>
      </c>
      <c r="E125" s="156">
        <v>68468</v>
      </c>
      <c r="F125" s="156">
        <v>8819</v>
      </c>
      <c r="G125" s="156">
        <v>175299</v>
      </c>
      <c r="H125" s="156">
        <v>63665</v>
      </c>
      <c r="I125" s="156">
        <v>333858</v>
      </c>
      <c r="J125" s="156">
        <v>138</v>
      </c>
      <c r="K125" s="156">
        <v>417916</v>
      </c>
      <c r="L125" s="156">
        <v>60273</v>
      </c>
      <c r="M125" s="156">
        <v>22127</v>
      </c>
      <c r="N125" s="156">
        <v>11881</v>
      </c>
      <c r="O125" s="156">
        <v>2323</v>
      </c>
      <c r="P125" s="156">
        <v>2495</v>
      </c>
      <c r="Q125" s="156">
        <v>34728</v>
      </c>
      <c r="R125" s="156">
        <v>0</v>
      </c>
      <c r="S125" s="156"/>
      <c r="T125" s="157">
        <v>0</v>
      </c>
    </row>
    <row r="126" spans="2:20" ht="18" hidden="1" x14ac:dyDescent="0.3">
      <c r="B126" s="378">
        <v>43466</v>
      </c>
      <c r="C126" s="156">
        <v>48091</v>
      </c>
      <c r="D126" s="156">
        <v>12746</v>
      </c>
      <c r="E126" s="156">
        <v>69053</v>
      </c>
      <c r="F126" s="156">
        <v>9147</v>
      </c>
      <c r="G126" s="156">
        <v>175180</v>
      </c>
      <c r="H126" s="156">
        <v>61152</v>
      </c>
      <c r="I126" s="156">
        <v>327637</v>
      </c>
      <c r="J126" s="156">
        <v>142</v>
      </c>
      <c r="K126" s="156">
        <v>416568</v>
      </c>
      <c r="L126" s="156">
        <v>60891</v>
      </c>
      <c r="M126" s="156">
        <v>21696</v>
      </c>
      <c r="N126" s="156">
        <v>12073</v>
      </c>
      <c r="O126" s="156">
        <v>2347</v>
      </c>
      <c r="P126" s="156">
        <v>2604</v>
      </c>
      <c r="Q126" s="156">
        <v>34657</v>
      </c>
      <c r="R126" s="156">
        <v>0</v>
      </c>
      <c r="S126" s="156"/>
      <c r="T126" s="157">
        <v>0</v>
      </c>
    </row>
    <row r="127" spans="2:20" ht="18" hidden="1" x14ac:dyDescent="0.3">
      <c r="B127" s="378">
        <v>43497</v>
      </c>
      <c r="C127" s="156">
        <v>47571</v>
      </c>
      <c r="D127" s="156">
        <v>12675</v>
      </c>
      <c r="E127" s="156">
        <v>68711</v>
      </c>
      <c r="F127" s="156">
        <v>9249</v>
      </c>
      <c r="G127" s="156">
        <v>173809</v>
      </c>
      <c r="H127" s="156">
        <v>61050</v>
      </c>
      <c r="I127" s="156">
        <v>327212</v>
      </c>
      <c r="J127" s="156">
        <v>148</v>
      </c>
      <c r="K127" s="156">
        <v>416362</v>
      </c>
      <c r="L127" s="156">
        <v>60720</v>
      </c>
      <c r="M127" s="156">
        <v>21794</v>
      </c>
      <c r="N127" s="156">
        <v>11977</v>
      </c>
      <c r="O127" s="156">
        <v>2312</v>
      </c>
      <c r="P127" s="156">
        <v>2580</v>
      </c>
      <c r="Q127" s="156">
        <v>34608</v>
      </c>
      <c r="R127" s="156">
        <v>0</v>
      </c>
      <c r="S127" s="156"/>
      <c r="T127" s="157">
        <v>0</v>
      </c>
    </row>
    <row r="128" spans="2:20" ht="18" hidden="1" x14ac:dyDescent="0.3">
      <c r="B128" s="378">
        <v>43525</v>
      </c>
      <c r="C128" s="156">
        <v>47704</v>
      </c>
      <c r="D128" s="156">
        <v>12773</v>
      </c>
      <c r="E128" s="156">
        <v>68259</v>
      </c>
      <c r="F128" s="156">
        <v>9213</v>
      </c>
      <c r="G128" s="156">
        <v>171958</v>
      </c>
      <c r="H128" s="156">
        <v>60326</v>
      </c>
      <c r="I128" s="156">
        <v>325645</v>
      </c>
      <c r="J128" s="156">
        <v>140</v>
      </c>
      <c r="K128" s="156">
        <v>415610</v>
      </c>
      <c r="L128" s="156">
        <v>59487</v>
      </c>
      <c r="M128" s="156">
        <v>21720</v>
      </c>
      <c r="N128" s="156">
        <v>12097</v>
      </c>
      <c r="O128" s="156">
        <v>2312</v>
      </c>
      <c r="P128" s="156">
        <v>2650</v>
      </c>
      <c r="Q128" s="156">
        <v>34426</v>
      </c>
      <c r="R128" s="156">
        <v>0</v>
      </c>
      <c r="S128" s="156"/>
      <c r="T128" s="157">
        <v>0</v>
      </c>
    </row>
    <row r="129" spans="2:21" ht="18" hidden="1" x14ac:dyDescent="0.3">
      <c r="B129" s="378">
        <v>43556</v>
      </c>
      <c r="C129" s="156">
        <v>47704</v>
      </c>
      <c r="D129" s="156">
        <v>12818</v>
      </c>
      <c r="E129" s="156">
        <v>67927</v>
      </c>
      <c r="F129" s="156">
        <v>9255</v>
      </c>
      <c r="G129" s="156">
        <v>170750</v>
      </c>
      <c r="H129" s="156">
        <v>59944</v>
      </c>
      <c r="I129" s="156">
        <v>317866</v>
      </c>
      <c r="J129" s="156">
        <v>131</v>
      </c>
      <c r="K129" s="156">
        <v>414766</v>
      </c>
      <c r="L129" s="156">
        <v>56610</v>
      </c>
      <c r="M129" s="156">
        <v>21706</v>
      </c>
      <c r="N129" s="156">
        <v>12220</v>
      </c>
      <c r="O129" s="156">
        <v>2184</v>
      </c>
      <c r="P129" s="156">
        <v>2706</v>
      </c>
      <c r="Q129" s="156">
        <v>34273</v>
      </c>
      <c r="R129" s="156">
        <v>0</v>
      </c>
      <c r="S129" s="156"/>
      <c r="T129" s="157">
        <v>0</v>
      </c>
    </row>
    <row r="130" spans="2:21" ht="18" hidden="1" x14ac:dyDescent="0.3">
      <c r="B130" s="378">
        <v>43586</v>
      </c>
      <c r="C130" s="156">
        <v>48018</v>
      </c>
      <c r="D130" s="156">
        <v>12880</v>
      </c>
      <c r="E130" s="156">
        <v>67913</v>
      </c>
      <c r="F130" s="156">
        <v>9305</v>
      </c>
      <c r="G130" s="156">
        <v>169791</v>
      </c>
      <c r="H130" s="156">
        <v>59887</v>
      </c>
      <c r="I130" s="156">
        <v>318368</v>
      </c>
      <c r="J130" s="156">
        <v>131</v>
      </c>
      <c r="K130" s="156">
        <v>415174</v>
      </c>
      <c r="L130" s="156">
        <v>55887</v>
      </c>
      <c r="M130" s="156">
        <v>21693</v>
      </c>
      <c r="N130" s="156">
        <v>12140</v>
      </c>
      <c r="O130" s="156">
        <v>2190</v>
      </c>
      <c r="P130" s="156">
        <v>2713</v>
      </c>
      <c r="Q130" s="156">
        <v>34284</v>
      </c>
      <c r="R130" s="156">
        <v>0</v>
      </c>
      <c r="S130" s="156"/>
      <c r="T130" s="157">
        <v>0</v>
      </c>
    </row>
    <row r="131" spans="2:21" ht="18" hidden="1" x14ac:dyDescent="0.3">
      <c r="B131" s="378">
        <v>43617</v>
      </c>
      <c r="C131" s="156">
        <v>48125</v>
      </c>
      <c r="D131" s="156">
        <v>12994</v>
      </c>
      <c r="E131" s="156">
        <v>67901</v>
      </c>
      <c r="F131" s="156">
        <v>9415</v>
      </c>
      <c r="G131" s="156">
        <v>169089</v>
      </c>
      <c r="H131" s="156">
        <v>59246</v>
      </c>
      <c r="I131" s="156">
        <v>320219</v>
      </c>
      <c r="J131" s="156">
        <v>131</v>
      </c>
      <c r="K131" s="156">
        <v>414330</v>
      </c>
      <c r="L131" s="156">
        <v>55169</v>
      </c>
      <c r="M131" s="156">
        <v>21705</v>
      </c>
      <c r="N131" s="156">
        <v>12112</v>
      </c>
      <c r="O131" s="156">
        <v>2239</v>
      </c>
      <c r="P131" s="156">
        <v>2665</v>
      </c>
      <c r="Q131" s="156">
        <v>33999</v>
      </c>
      <c r="R131" s="156">
        <v>0</v>
      </c>
      <c r="S131" s="156"/>
      <c r="T131" s="157">
        <v>0</v>
      </c>
    </row>
    <row r="132" spans="2:21" ht="18" hidden="1" x14ac:dyDescent="0.3">
      <c r="B132" s="380" t="s">
        <v>108</v>
      </c>
      <c r="C132" s="158">
        <v>47686</v>
      </c>
      <c r="D132" s="158">
        <v>12721</v>
      </c>
      <c r="E132" s="158">
        <v>68639</v>
      </c>
      <c r="F132" s="158">
        <v>8987</v>
      </c>
      <c r="G132" s="158">
        <v>175827</v>
      </c>
      <c r="H132" s="158">
        <v>63563</v>
      </c>
      <c r="I132" s="158">
        <v>330525</v>
      </c>
      <c r="J132" s="158">
        <v>145</v>
      </c>
      <c r="K132" s="158">
        <v>420253</v>
      </c>
      <c r="L132" s="158">
        <v>59376</v>
      </c>
      <c r="M132" s="158">
        <v>21815</v>
      </c>
      <c r="N132" s="158">
        <v>12196</v>
      </c>
      <c r="O132" s="158">
        <v>2293</v>
      </c>
      <c r="P132" s="158">
        <v>2654</v>
      </c>
      <c r="Q132" s="158">
        <v>34687</v>
      </c>
      <c r="R132" s="158">
        <v>0</v>
      </c>
      <c r="S132" s="158"/>
      <c r="T132" s="160">
        <v>0</v>
      </c>
    </row>
    <row r="133" spans="2:21" ht="18" hidden="1" x14ac:dyDescent="0.3">
      <c r="B133" s="378">
        <v>43647</v>
      </c>
      <c r="C133" s="156">
        <v>48316</v>
      </c>
      <c r="D133" s="156">
        <v>13013</v>
      </c>
      <c r="E133" s="156">
        <v>67860</v>
      </c>
      <c r="F133" s="156">
        <v>9613</v>
      </c>
      <c r="G133" s="156">
        <v>168544</v>
      </c>
      <c r="H133" s="156">
        <v>58061</v>
      </c>
      <c r="I133" s="156">
        <v>316042</v>
      </c>
      <c r="J133" s="156">
        <v>127</v>
      </c>
      <c r="K133" s="156">
        <v>412451</v>
      </c>
      <c r="L133" s="156">
        <v>54796</v>
      </c>
      <c r="M133" s="156">
        <v>21628</v>
      </c>
      <c r="N133" s="156">
        <v>12333</v>
      </c>
      <c r="O133" s="156">
        <v>2201</v>
      </c>
      <c r="P133" s="156">
        <v>2720</v>
      </c>
      <c r="Q133" s="156">
        <v>33847</v>
      </c>
      <c r="R133" s="156">
        <v>0</v>
      </c>
      <c r="S133" s="156"/>
      <c r="T133" s="418">
        <v>0</v>
      </c>
      <c r="U133" s="187"/>
    </row>
    <row r="134" spans="2:21" ht="18" hidden="1" x14ac:dyDescent="0.3">
      <c r="B134" s="378">
        <v>43678</v>
      </c>
      <c r="C134" s="156">
        <v>48446</v>
      </c>
      <c r="D134" s="156">
        <v>12992</v>
      </c>
      <c r="E134" s="156">
        <v>67557</v>
      </c>
      <c r="F134" s="156">
        <v>9583</v>
      </c>
      <c r="G134" s="156">
        <v>167960</v>
      </c>
      <c r="H134" s="156">
        <v>57931</v>
      </c>
      <c r="I134" s="156">
        <v>318314</v>
      </c>
      <c r="J134" s="156">
        <v>131</v>
      </c>
      <c r="K134" s="156">
        <v>410883</v>
      </c>
      <c r="L134" s="156">
        <v>54394</v>
      </c>
      <c r="M134" s="156">
        <v>21674</v>
      </c>
      <c r="N134" s="156">
        <v>11967</v>
      </c>
      <c r="O134" s="156">
        <v>2127</v>
      </c>
      <c r="P134" s="156">
        <v>2531</v>
      </c>
      <c r="Q134" s="156">
        <v>34059</v>
      </c>
      <c r="R134" s="156">
        <v>0</v>
      </c>
      <c r="S134" s="156"/>
      <c r="T134" s="417">
        <v>0</v>
      </c>
    </row>
    <row r="135" spans="2:21" ht="18" hidden="1" x14ac:dyDescent="0.3">
      <c r="B135" s="378">
        <v>43709</v>
      </c>
      <c r="C135" s="156">
        <v>48386</v>
      </c>
      <c r="D135" s="156">
        <v>13012</v>
      </c>
      <c r="E135" s="156">
        <v>67382</v>
      </c>
      <c r="F135" s="156">
        <v>9644</v>
      </c>
      <c r="G135" s="156">
        <v>167359</v>
      </c>
      <c r="H135" s="156">
        <v>57640</v>
      </c>
      <c r="I135" s="156">
        <v>320213</v>
      </c>
      <c r="J135" s="156">
        <v>136</v>
      </c>
      <c r="K135" s="156">
        <v>409522</v>
      </c>
      <c r="L135" s="156">
        <v>54464</v>
      </c>
      <c r="M135" s="156">
        <v>21595</v>
      </c>
      <c r="N135" s="156">
        <v>11716</v>
      </c>
      <c r="O135" s="156">
        <v>2094</v>
      </c>
      <c r="P135" s="156">
        <v>2376</v>
      </c>
      <c r="Q135" s="156">
        <v>33890</v>
      </c>
      <c r="R135" s="156">
        <v>0</v>
      </c>
      <c r="S135" s="156"/>
      <c r="T135" s="417">
        <v>0</v>
      </c>
    </row>
    <row r="136" spans="2:21" ht="18" hidden="1" x14ac:dyDescent="0.3">
      <c r="B136" s="378">
        <v>43739</v>
      </c>
      <c r="C136" s="156">
        <v>48434</v>
      </c>
      <c r="D136" s="156">
        <v>12986</v>
      </c>
      <c r="E136" s="156">
        <v>67105</v>
      </c>
      <c r="F136" s="156">
        <v>9740</v>
      </c>
      <c r="G136" s="156">
        <v>165851</v>
      </c>
      <c r="H136" s="156">
        <v>58277</v>
      </c>
      <c r="I136" s="156">
        <v>319577</v>
      </c>
      <c r="J136" s="156">
        <v>146</v>
      </c>
      <c r="K136" s="156">
        <v>407413</v>
      </c>
      <c r="L136" s="156">
        <v>55221</v>
      </c>
      <c r="M136" s="156">
        <v>21599</v>
      </c>
      <c r="N136" s="156">
        <v>11490</v>
      </c>
      <c r="O136" s="156">
        <v>2075</v>
      </c>
      <c r="P136" s="156">
        <v>2386</v>
      </c>
      <c r="Q136" s="156">
        <v>33914</v>
      </c>
      <c r="R136" s="156">
        <v>0</v>
      </c>
      <c r="S136" s="156"/>
      <c r="T136" s="417">
        <v>0</v>
      </c>
    </row>
    <row r="137" spans="2:21" ht="18" hidden="1" x14ac:dyDescent="0.3">
      <c r="B137" s="378">
        <v>43770</v>
      </c>
      <c r="C137" s="156">
        <v>47574</v>
      </c>
      <c r="D137" s="156">
        <v>12898</v>
      </c>
      <c r="E137" s="156">
        <v>66382</v>
      </c>
      <c r="F137" s="156">
        <v>9841</v>
      </c>
      <c r="G137" s="156">
        <v>164578</v>
      </c>
      <c r="H137" s="156">
        <v>58658</v>
      </c>
      <c r="I137" s="156">
        <v>320755</v>
      </c>
      <c r="J137" s="156">
        <v>144</v>
      </c>
      <c r="K137" s="156">
        <v>405220</v>
      </c>
      <c r="L137" s="156">
        <v>56378</v>
      </c>
      <c r="M137" s="156">
        <v>21579</v>
      </c>
      <c r="N137" s="156">
        <v>11081</v>
      </c>
      <c r="O137" s="156">
        <v>2146</v>
      </c>
      <c r="P137" s="156">
        <v>2274</v>
      </c>
      <c r="Q137" s="156">
        <v>33566</v>
      </c>
      <c r="R137" s="156">
        <v>0</v>
      </c>
      <c r="S137" s="156"/>
      <c r="T137" s="417">
        <v>0</v>
      </c>
    </row>
    <row r="138" spans="2:21" ht="18" hidden="1" x14ac:dyDescent="0.3">
      <c r="B138" s="378">
        <v>43800</v>
      </c>
      <c r="C138" s="156">
        <v>47575</v>
      </c>
      <c r="D138" s="156">
        <v>12914</v>
      </c>
      <c r="E138" s="156">
        <v>66059</v>
      </c>
      <c r="F138" s="156">
        <v>10140</v>
      </c>
      <c r="G138" s="156">
        <v>161286</v>
      </c>
      <c r="H138" s="156">
        <v>59126</v>
      </c>
      <c r="I138" s="156">
        <v>319312</v>
      </c>
      <c r="J138" s="156">
        <v>136</v>
      </c>
      <c r="K138" s="156">
        <v>404097</v>
      </c>
      <c r="L138" s="156">
        <v>56938</v>
      </c>
      <c r="M138" s="156">
        <v>21585</v>
      </c>
      <c r="N138" s="156">
        <v>10832</v>
      </c>
      <c r="O138" s="156">
        <v>2129</v>
      </c>
      <c r="P138" s="156">
        <v>2219</v>
      </c>
      <c r="Q138" s="156">
        <v>33218</v>
      </c>
      <c r="R138" s="156">
        <v>0</v>
      </c>
      <c r="S138" s="156"/>
      <c r="T138" s="417">
        <v>0</v>
      </c>
    </row>
    <row r="139" spans="2:21" ht="18" hidden="1" x14ac:dyDescent="0.3">
      <c r="B139" s="378">
        <v>43831</v>
      </c>
      <c r="C139" s="156">
        <v>47095</v>
      </c>
      <c r="D139" s="156">
        <v>12981</v>
      </c>
      <c r="E139" s="156">
        <v>66551</v>
      </c>
      <c r="F139" s="156">
        <v>10244</v>
      </c>
      <c r="G139" s="156">
        <v>160061</v>
      </c>
      <c r="H139" s="156">
        <v>58152</v>
      </c>
      <c r="I139" s="156">
        <v>315372</v>
      </c>
      <c r="J139" s="156">
        <v>136</v>
      </c>
      <c r="K139" s="156">
        <v>400649</v>
      </c>
      <c r="L139" s="156">
        <v>57319</v>
      </c>
      <c r="M139" s="156">
        <v>21458</v>
      </c>
      <c r="N139" s="156">
        <v>10842</v>
      </c>
      <c r="O139" s="156">
        <v>2191</v>
      </c>
      <c r="P139" s="156">
        <v>2270</v>
      </c>
      <c r="Q139" s="156">
        <v>33011</v>
      </c>
      <c r="R139" s="156">
        <v>0</v>
      </c>
      <c r="S139" s="156"/>
      <c r="T139" s="417">
        <v>0</v>
      </c>
    </row>
    <row r="140" spans="2:21" ht="18" hidden="1" x14ac:dyDescent="0.3">
      <c r="B140" s="378">
        <v>43862</v>
      </c>
      <c r="C140" s="156">
        <v>46391</v>
      </c>
      <c r="D140" s="156">
        <v>13005</v>
      </c>
      <c r="E140" s="156">
        <v>66189</v>
      </c>
      <c r="F140" s="156">
        <v>10277</v>
      </c>
      <c r="G140" s="156">
        <v>159654</v>
      </c>
      <c r="H140" s="156">
        <v>57851</v>
      </c>
      <c r="I140" s="156">
        <v>315302</v>
      </c>
      <c r="J140" s="156">
        <v>131</v>
      </c>
      <c r="K140" s="156">
        <v>398833</v>
      </c>
      <c r="L140" s="156">
        <v>56886</v>
      </c>
      <c r="M140" s="156">
        <v>20978</v>
      </c>
      <c r="N140" s="156">
        <v>10763</v>
      </c>
      <c r="O140" s="156">
        <v>2187</v>
      </c>
      <c r="P140" s="156">
        <v>2249</v>
      </c>
      <c r="Q140" s="156">
        <v>32739</v>
      </c>
      <c r="R140" s="156">
        <v>0</v>
      </c>
      <c r="S140" s="156"/>
      <c r="T140" s="417">
        <v>0</v>
      </c>
    </row>
    <row r="141" spans="2:21" ht="18" hidden="1" x14ac:dyDescent="0.3">
      <c r="B141" s="378">
        <v>43891</v>
      </c>
      <c r="C141" s="156">
        <v>46567</v>
      </c>
      <c r="D141" s="156">
        <v>12976</v>
      </c>
      <c r="E141" s="156">
        <v>65220</v>
      </c>
      <c r="F141" s="156">
        <v>11546</v>
      </c>
      <c r="G141" s="156">
        <v>159152</v>
      </c>
      <c r="H141" s="156">
        <v>56350</v>
      </c>
      <c r="I141" s="156">
        <v>313931</v>
      </c>
      <c r="J141" s="156">
        <v>139</v>
      </c>
      <c r="K141" s="156">
        <v>398268</v>
      </c>
      <c r="L141" s="156">
        <v>56165</v>
      </c>
      <c r="M141" s="156">
        <v>20896</v>
      </c>
      <c r="N141" s="156">
        <v>11088</v>
      </c>
      <c r="O141" s="156">
        <v>2190</v>
      </c>
      <c r="P141" s="156">
        <v>2376</v>
      </c>
      <c r="Q141" s="156">
        <v>32749</v>
      </c>
      <c r="R141" s="156">
        <v>0</v>
      </c>
      <c r="S141" s="156"/>
      <c r="T141" s="417">
        <v>0</v>
      </c>
    </row>
    <row r="142" spans="2:21" ht="18" hidden="1" x14ac:dyDescent="0.3">
      <c r="B142" s="378">
        <v>43922</v>
      </c>
      <c r="C142" s="156">
        <v>46928</v>
      </c>
      <c r="D142" s="156">
        <v>13042</v>
      </c>
      <c r="E142" s="156">
        <v>65016</v>
      </c>
      <c r="F142" s="156">
        <v>13004</v>
      </c>
      <c r="G142" s="156">
        <v>164601</v>
      </c>
      <c r="H142" s="156">
        <v>58902</v>
      </c>
      <c r="I142" s="156">
        <v>327329</v>
      </c>
      <c r="J142" s="156">
        <v>136</v>
      </c>
      <c r="K142" s="156">
        <v>406330</v>
      </c>
      <c r="L142" s="156">
        <v>53847</v>
      </c>
      <c r="M142" s="156">
        <v>20928</v>
      </c>
      <c r="N142" s="156">
        <v>11807</v>
      </c>
      <c r="O142" s="156">
        <v>2112</v>
      </c>
      <c r="P142" s="156">
        <v>2374</v>
      </c>
      <c r="Q142" s="156">
        <v>33080</v>
      </c>
      <c r="R142" s="156">
        <v>0</v>
      </c>
      <c r="S142" s="156"/>
      <c r="T142" s="417">
        <v>0</v>
      </c>
    </row>
    <row r="143" spans="2:21" ht="18" hidden="1" x14ac:dyDescent="0.3">
      <c r="B143" s="378">
        <v>43952</v>
      </c>
      <c r="C143" s="156">
        <v>47372</v>
      </c>
      <c r="D143" s="156">
        <v>13205</v>
      </c>
      <c r="E143" s="156">
        <v>66253</v>
      </c>
      <c r="F143" s="156">
        <v>12220</v>
      </c>
      <c r="G143" s="156">
        <v>167303</v>
      </c>
      <c r="H143" s="156">
        <v>63964</v>
      </c>
      <c r="I143" s="156">
        <v>340281</v>
      </c>
      <c r="J143" s="156">
        <v>141</v>
      </c>
      <c r="K143" s="156">
        <v>415595</v>
      </c>
      <c r="L143" s="156">
        <v>56473</v>
      </c>
      <c r="M143" s="156">
        <v>20955</v>
      </c>
      <c r="N143" s="156">
        <v>12221</v>
      </c>
      <c r="O143" s="156">
        <v>2417</v>
      </c>
      <c r="P143" s="156">
        <v>2495</v>
      </c>
      <c r="Q143" s="156">
        <v>33409</v>
      </c>
      <c r="R143" s="156">
        <v>0</v>
      </c>
      <c r="S143" s="156"/>
      <c r="T143" s="417">
        <v>0</v>
      </c>
    </row>
    <row r="144" spans="2:21" ht="18" hidden="1" x14ac:dyDescent="0.3">
      <c r="B144" s="378">
        <v>43983</v>
      </c>
      <c r="C144" s="156">
        <v>47528</v>
      </c>
      <c r="D144" s="156">
        <v>13325</v>
      </c>
      <c r="E144" s="156">
        <v>66783</v>
      </c>
      <c r="F144" s="156">
        <v>12252</v>
      </c>
      <c r="G144" s="156">
        <v>167257</v>
      </c>
      <c r="H144" s="156">
        <v>69076</v>
      </c>
      <c r="I144" s="156">
        <v>348982</v>
      </c>
      <c r="J144" s="156">
        <v>144</v>
      </c>
      <c r="K144" s="156">
        <v>421306</v>
      </c>
      <c r="L144" s="156">
        <v>58208</v>
      </c>
      <c r="M144" s="156">
        <v>20960</v>
      </c>
      <c r="N144" s="156">
        <v>12424</v>
      </c>
      <c r="O144" s="156">
        <v>2639</v>
      </c>
      <c r="P144" s="156">
        <v>2732</v>
      </c>
      <c r="Q144" s="156">
        <v>33815</v>
      </c>
      <c r="R144" s="156">
        <v>0</v>
      </c>
      <c r="S144" s="156"/>
      <c r="T144" s="417">
        <v>0</v>
      </c>
    </row>
    <row r="145" spans="2:20" ht="18" hidden="1" x14ac:dyDescent="0.3">
      <c r="B145" s="380" t="s">
        <v>254</v>
      </c>
      <c r="C145" s="158">
        <v>47551</v>
      </c>
      <c r="D145" s="158">
        <v>13029</v>
      </c>
      <c r="E145" s="158">
        <v>66530</v>
      </c>
      <c r="F145" s="158">
        <v>10675</v>
      </c>
      <c r="G145" s="158">
        <v>164467</v>
      </c>
      <c r="H145" s="158">
        <v>59499</v>
      </c>
      <c r="I145" s="158">
        <v>322951</v>
      </c>
      <c r="J145" s="158">
        <v>137</v>
      </c>
      <c r="K145" s="158">
        <v>407547</v>
      </c>
      <c r="L145" s="158">
        <v>55924</v>
      </c>
      <c r="M145" s="158">
        <v>21320</v>
      </c>
      <c r="N145" s="158">
        <v>11547</v>
      </c>
      <c r="O145" s="158">
        <v>2209</v>
      </c>
      <c r="P145" s="158">
        <v>2417</v>
      </c>
      <c r="Q145" s="158">
        <v>33441</v>
      </c>
      <c r="R145" s="158">
        <v>0</v>
      </c>
      <c r="S145" s="158"/>
      <c r="T145" s="159">
        <v>0</v>
      </c>
    </row>
    <row r="146" spans="2:20" ht="18" x14ac:dyDescent="0.3">
      <c r="B146" s="378">
        <v>44013</v>
      </c>
      <c r="C146" s="156">
        <v>47686</v>
      </c>
      <c r="D146" s="156">
        <v>13413</v>
      </c>
      <c r="E146" s="156">
        <v>66981</v>
      </c>
      <c r="F146" s="156">
        <v>12259</v>
      </c>
      <c r="G146" s="156">
        <v>166034</v>
      </c>
      <c r="H146" s="156">
        <v>74285</v>
      </c>
      <c r="I146" s="156">
        <v>357091</v>
      </c>
      <c r="J146" s="156">
        <v>141</v>
      </c>
      <c r="K146" s="156">
        <v>424878</v>
      </c>
      <c r="L146" s="156">
        <v>60922</v>
      </c>
      <c r="M146" s="156">
        <v>20897</v>
      </c>
      <c r="N146" s="156">
        <v>12667</v>
      </c>
      <c r="O146" s="156">
        <v>2908</v>
      </c>
      <c r="P146" s="156">
        <v>2949</v>
      </c>
      <c r="Q146" s="156">
        <v>34313</v>
      </c>
      <c r="R146" s="156">
        <v>0</v>
      </c>
      <c r="S146" s="156">
        <v>0</v>
      </c>
      <c r="T146" s="156">
        <v>1297424</v>
      </c>
    </row>
    <row r="147" spans="2:20" ht="18" x14ac:dyDescent="0.3">
      <c r="B147" s="378">
        <v>44044</v>
      </c>
      <c r="C147" s="156">
        <v>47952</v>
      </c>
      <c r="D147" s="156">
        <v>13310</v>
      </c>
      <c r="E147" s="156">
        <v>65586</v>
      </c>
      <c r="F147" s="156">
        <v>14063</v>
      </c>
      <c r="G147" s="156">
        <v>167283</v>
      </c>
      <c r="H147" s="156">
        <v>77629</v>
      </c>
      <c r="I147" s="156">
        <v>366450</v>
      </c>
      <c r="J147" s="156">
        <v>144</v>
      </c>
      <c r="K147" s="156">
        <v>430134</v>
      </c>
      <c r="L147" s="156">
        <v>63267</v>
      </c>
      <c r="M147" s="156">
        <v>20900</v>
      </c>
      <c r="N147" s="156">
        <v>12830</v>
      </c>
      <c r="O147" s="156">
        <v>3139</v>
      </c>
      <c r="P147" s="156">
        <v>3203</v>
      </c>
      <c r="Q147" s="156">
        <v>34486</v>
      </c>
      <c r="R147" s="156">
        <v>0</v>
      </c>
      <c r="S147" s="156">
        <v>0</v>
      </c>
      <c r="T147" s="156">
        <v>1320376</v>
      </c>
    </row>
    <row r="148" spans="2:20" ht="18" x14ac:dyDescent="0.3">
      <c r="B148" s="378">
        <v>44075</v>
      </c>
      <c r="C148" s="156">
        <v>48151</v>
      </c>
      <c r="D148" s="156">
        <v>13376</v>
      </c>
      <c r="E148" s="156">
        <v>65621</v>
      </c>
      <c r="F148" s="156">
        <v>14398</v>
      </c>
      <c r="G148" s="156">
        <v>169873</v>
      </c>
      <c r="H148" s="156">
        <v>79159</v>
      </c>
      <c r="I148" s="156">
        <v>373840</v>
      </c>
      <c r="J148" s="156">
        <v>141</v>
      </c>
      <c r="K148" s="156">
        <v>435629</v>
      </c>
      <c r="L148" s="156">
        <v>64954</v>
      </c>
      <c r="M148" s="156">
        <v>20887</v>
      </c>
      <c r="N148" s="156">
        <v>12852</v>
      </c>
      <c r="O148" s="156">
        <v>3302</v>
      </c>
      <c r="P148" s="156">
        <v>3861</v>
      </c>
      <c r="Q148" s="156">
        <v>34759</v>
      </c>
      <c r="R148" s="156">
        <v>0</v>
      </c>
      <c r="S148" s="156">
        <v>0</v>
      </c>
      <c r="T148" s="156">
        <v>1340803</v>
      </c>
    </row>
    <row r="149" spans="2:20" ht="18" x14ac:dyDescent="0.3">
      <c r="B149" s="378">
        <v>44105</v>
      </c>
      <c r="C149" s="156">
        <v>48496</v>
      </c>
      <c r="D149" s="156">
        <v>13433</v>
      </c>
      <c r="E149" s="156">
        <v>65730</v>
      </c>
      <c r="F149" s="156">
        <v>14484</v>
      </c>
      <c r="G149" s="156">
        <v>170593</v>
      </c>
      <c r="H149" s="156">
        <v>83760</v>
      </c>
      <c r="I149" s="156">
        <v>382671</v>
      </c>
      <c r="J149" s="156">
        <v>141</v>
      </c>
      <c r="K149" s="156">
        <v>440714</v>
      </c>
      <c r="L149" s="156">
        <v>67223</v>
      </c>
      <c r="M149" s="156">
        <v>20947</v>
      </c>
      <c r="N149" s="156">
        <v>13123</v>
      </c>
      <c r="O149" s="156">
        <v>3546</v>
      </c>
      <c r="P149" s="156">
        <v>5442</v>
      </c>
      <c r="Q149" s="156">
        <v>34951</v>
      </c>
      <c r="R149" s="156">
        <v>0</v>
      </c>
      <c r="S149" s="156">
        <v>0</v>
      </c>
      <c r="T149" s="156">
        <v>1365254</v>
      </c>
    </row>
    <row r="150" spans="2:20" ht="18" x14ac:dyDescent="0.3">
      <c r="B150" s="378">
        <v>44136</v>
      </c>
      <c r="C150" s="156">
        <v>48621</v>
      </c>
      <c r="D150" s="156">
        <v>13481</v>
      </c>
      <c r="E150" s="156">
        <v>65897</v>
      </c>
      <c r="F150" s="156">
        <v>14355</v>
      </c>
      <c r="G150" s="156">
        <v>171651</v>
      </c>
      <c r="H150" s="156">
        <v>86094</v>
      </c>
      <c r="I150" s="156">
        <v>391656</v>
      </c>
      <c r="J150" s="156">
        <v>140</v>
      </c>
      <c r="K150" s="156">
        <v>445544</v>
      </c>
      <c r="L150" s="156">
        <v>67632</v>
      </c>
      <c r="M150" s="156">
        <v>20960</v>
      </c>
      <c r="N150" s="156">
        <v>13290</v>
      </c>
      <c r="O150" s="156">
        <v>3679</v>
      </c>
      <c r="P150" s="156">
        <v>6029</v>
      </c>
      <c r="Q150" s="156">
        <v>35190</v>
      </c>
      <c r="R150" s="156">
        <v>0</v>
      </c>
      <c r="S150" s="156">
        <v>0</v>
      </c>
      <c r="T150" s="156">
        <v>1384219</v>
      </c>
    </row>
    <row r="151" spans="2:20" ht="18" x14ac:dyDescent="0.3">
      <c r="B151" s="378">
        <v>44166</v>
      </c>
      <c r="C151" s="156">
        <v>48614</v>
      </c>
      <c r="D151" s="156">
        <v>13584</v>
      </c>
      <c r="E151" s="156">
        <v>66012</v>
      </c>
      <c r="F151" s="156">
        <v>14535</v>
      </c>
      <c r="G151" s="156">
        <v>172340</v>
      </c>
      <c r="H151" s="156">
        <v>89059</v>
      </c>
      <c r="I151" s="156">
        <v>401547</v>
      </c>
      <c r="J151" s="156">
        <v>143</v>
      </c>
      <c r="K151" s="156">
        <v>450341</v>
      </c>
      <c r="L151" s="156">
        <v>67793</v>
      </c>
      <c r="M151" s="156">
        <v>20930</v>
      </c>
      <c r="N151" s="156">
        <v>13445</v>
      </c>
      <c r="O151" s="156">
        <v>3749</v>
      </c>
      <c r="P151" s="156">
        <v>6610</v>
      </c>
      <c r="Q151" s="156">
        <v>35518</v>
      </c>
      <c r="R151" s="156">
        <v>0</v>
      </c>
      <c r="S151" s="156">
        <v>0</v>
      </c>
      <c r="T151" s="156">
        <v>1404220</v>
      </c>
    </row>
    <row r="152" spans="2:20" ht="18" x14ac:dyDescent="0.3">
      <c r="B152" s="378">
        <v>44197</v>
      </c>
      <c r="C152" s="156">
        <v>48277</v>
      </c>
      <c r="D152" s="156">
        <v>13587</v>
      </c>
      <c r="E152" s="156">
        <v>66323</v>
      </c>
      <c r="F152" s="156">
        <v>14508</v>
      </c>
      <c r="G152" s="156">
        <v>174619</v>
      </c>
      <c r="H152" s="156">
        <v>90560</v>
      </c>
      <c r="I152" s="156">
        <v>411226</v>
      </c>
      <c r="J152" s="156">
        <v>140</v>
      </c>
      <c r="K152" s="156">
        <v>454650</v>
      </c>
      <c r="L152" s="156">
        <v>68914</v>
      </c>
      <c r="M152" s="156">
        <v>20876</v>
      </c>
      <c r="N152" s="156">
        <v>13740</v>
      </c>
      <c r="O152" s="156">
        <v>3912</v>
      </c>
      <c r="P152" s="156">
        <v>7272</v>
      </c>
      <c r="Q152" s="156">
        <v>35647</v>
      </c>
      <c r="R152" s="156">
        <v>0</v>
      </c>
      <c r="S152" s="156">
        <v>0</v>
      </c>
      <c r="T152" s="156">
        <v>1424251</v>
      </c>
    </row>
    <row r="153" spans="2:20" ht="18" x14ac:dyDescent="0.3">
      <c r="B153" s="378">
        <v>44228</v>
      </c>
      <c r="C153" s="156">
        <v>48044</v>
      </c>
      <c r="D153" s="156">
        <v>13619</v>
      </c>
      <c r="E153" s="156">
        <v>66306</v>
      </c>
      <c r="F153" s="156">
        <v>14489</v>
      </c>
      <c r="G153" s="156">
        <v>177036</v>
      </c>
      <c r="H153" s="156">
        <v>91158</v>
      </c>
      <c r="I153" s="156">
        <v>418052</v>
      </c>
      <c r="J153" s="156">
        <v>138</v>
      </c>
      <c r="K153" s="156">
        <v>460428</v>
      </c>
      <c r="L153" s="156">
        <v>66987</v>
      </c>
      <c r="M153" s="156">
        <v>20907</v>
      </c>
      <c r="N153" s="156">
        <v>13950</v>
      </c>
      <c r="O153" s="156">
        <v>3713</v>
      </c>
      <c r="P153" s="156">
        <v>8559</v>
      </c>
      <c r="Q153" s="156">
        <v>35620</v>
      </c>
      <c r="R153" s="156">
        <v>0</v>
      </c>
      <c r="S153" s="156">
        <v>0</v>
      </c>
      <c r="T153" s="156">
        <v>1439006</v>
      </c>
    </row>
    <row r="154" spans="2:20" ht="18" x14ac:dyDescent="0.3">
      <c r="B154" s="378">
        <v>44256</v>
      </c>
      <c r="C154" s="156">
        <v>48051</v>
      </c>
      <c r="D154" s="156">
        <v>13632</v>
      </c>
      <c r="E154" s="156">
        <v>66310</v>
      </c>
      <c r="F154" s="156">
        <v>14608</v>
      </c>
      <c r="G154" s="156">
        <v>177776</v>
      </c>
      <c r="H154" s="156">
        <v>92781</v>
      </c>
      <c r="I154" s="156">
        <v>424627</v>
      </c>
      <c r="J154" s="156">
        <v>137</v>
      </c>
      <c r="K154" s="156">
        <v>464277</v>
      </c>
      <c r="L154" s="156">
        <v>66932</v>
      </c>
      <c r="M154" s="156">
        <v>20881</v>
      </c>
      <c r="N154" s="156">
        <v>14463</v>
      </c>
      <c r="O154" s="156">
        <v>3675</v>
      </c>
      <c r="P154" s="156">
        <v>9169</v>
      </c>
      <c r="Q154" s="156">
        <v>35716</v>
      </c>
      <c r="R154" s="156">
        <v>0</v>
      </c>
      <c r="S154" s="156">
        <v>0</v>
      </c>
      <c r="T154" s="156">
        <v>1453035</v>
      </c>
    </row>
    <row r="155" spans="2:20" ht="18" x14ac:dyDescent="0.3">
      <c r="B155" s="378">
        <v>44287</v>
      </c>
      <c r="C155" s="156">
        <v>48192</v>
      </c>
      <c r="D155" s="156">
        <v>13653</v>
      </c>
      <c r="E155" s="156">
        <v>66355</v>
      </c>
      <c r="F155" s="156">
        <v>14695</v>
      </c>
      <c r="G155" s="156">
        <v>177431</v>
      </c>
      <c r="H155" s="156">
        <v>95604</v>
      </c>
      <c r="I155" s="156">
        <v>430160</v>
      </c>
      <c r="J155" s="156">
        <v>132</v>
      </c>
      <c r="K155" s="156">
        <v>466374</v>
      </c>
      <c r="L155" s="156">
        <v>68197</v>
      </c>
      <c r="M155" s="156">
        <v>20539</v>
      </c>
      <c r="N155" s="156">
        <v>14510</v>
      </c>
      <c r="O155" s="156">
        <v>3849</v>
      </c>
      <c r="P155" s="156">
        <v>9808</v>
      </c>
      <c r="Q155" s="156">
        <v>35764</v>
      </c>
      <c r="R155" s="156">
        <v>0</v>
      </c>
      <c r="S155" s="156">
        <v>0</v>
      </c>
      <c r="T155" s="156">
        <v>1465263</v>
      </c>
    </row>
    <row r="156" spans="2:20" ht="18" x14ac:dyDescent="0.3">
      <c r="B156" s="378">
        <v>44317</v>
      </c>
      <c r="C156" s="156">
        <v>48348</v>
      </c>
      <c r="D156" s="156">
        <v>13723</v>
      </c>
      <c r="E156" s="156">
        <v>66356</v>
      </c>
      <c r="F156" s="156">
        <v>14767</v>
      </c>
      <c r="G156" s="156">
        <v>177618</v>
      </c>
      <c r="H156" s="156">
        <v>97968</v>
      </c>
      <c r="I156" s="156">
        <v>435288</v>
      </c>
      <c r="J156" s="156">
        <v>135</v>
      </c>
      <c r="K156" s="156">
        <v>468211</v>
      </c>
      <c r="L156" s="156">
        <v>69448</v>
      </c>
      <c r="M156" s="156">
        <v>20571</v>
      </c>
      <c r="N156" s="156">
        <v>14597</v>
      </c>
      <c r="O156" s="156">
        <v>3960</v>
      </c>
      <c r="P156" s="156">
        <v>10396</v>
      </c>
      <c r="Q156" s="156">
        <v>35833</v>
      </c>
      <c r="R156" s="156">
        <v>0</v>
      </c>
      <c r="S156" s="156">
        <v>0</v>
      </c>
      <c r="T156" s="156">
        <v>1477219</v>
      </c>
    </row>
    <row r="157" spans="2:20" ht="18" x14ac:dyDescent="0.3">
      <c r="B157" s="378">
        <v>44348</v>
      </c>
      <c r="C157" s="156">
        <v>48544</v>
      </c>
      <c r="D157" s="156">
        <v>13678</v>
      </c>
      <c r="E157" s="156">
        <v>65863</v>
      </c>
      <c r="F157" s="156">
        <v>15005</v>
      </c>
      <c r="G157" s="156">
        <v>175547</v>
      </c>
      <c r="H157" s="156">
        <v>103093</v>
      </c>
      <c r="I157" s="156">
        <v>441550</v>
      </c>
      <c r="J157" s="156">
        <v>134</v>
      </c>
      <c r="K157" s="156">
        <v>470288</v>
      </c>
      <c r="L157" s="156">
        <v>69730</v>
      </c>
      <c r="M157" s="156">
        <v>20521</v>
      </c>
      <c r="N157" s="156">
        <v>13837</v>
      </c>
      <c r="O157" s="156">
        <v>3872</v>
      </c>
      <c r="P157" s="156">
        <v>10898</v>
      </c>
      <c r="Q157" s="156">
        <v>35828</v>
      </c>
      <c r="R157" s="156">
        <v>0</v>
      </c>
      <c r="S157" s="156">
        <v>0</v>
      </c>
      <c r="T157" s="156">
        <v>1488388</v>
      </c>
    </row>
    <row r="158" spans="2:20" ht="18" x14ac:dyDescent="0.3">
      <c r="B158" s="380" t="s">
        <v>255</v>
      </c>
      <c r="C158" s="158">
        <v>48248</v>
      </c>
      <c r="D158" s="158">
        <v>13541</v>
      </c>
      <c r="E158" s="158">
        <v>66112</v>
      </c>
      <c r="F158" s="158">
        <v>14347</v>
      </c>
      <c r="G158" s="158">
        <v>173150</v>
      </c>
      <c r="H158" s="158">
        <v>88429</v>
      </c>
      <c r="I158" s="158">
        <v>402847</v>
      </c>
      <c r="J158" s="158">
        <v>139</v>
      </c>
      <c r="K158" s="158">
        <v>450956</v>
      </c>
      <c r="L158" s="158">
        <v>66833</v>
      </c>
      <c r="M158" s="158">
        <v>20818</v>
      </c>
      <c r="N158" s="158">
        <v>13609</v>
      </c>
      <c r="O158" s="158">
        <v>3609</v>
      </c>
      <c r="P158" s="158">
        <v>7016</v>
      </c>
      <c r="Q158" s="158">
        <v>35302</v>
      </c>
      <c r="R158" s="158">
        <v>0</v>
      </c>
      <c r="S158" s="158">
        <v>0</v>
      </c>
      <c r="T158" s="158">
        <v>1404956</v>
      </c>
    </row>
    <row r="159" spans="2:20" ht="18" x14ac:dyDescent="0.3">
      <c r="B159" s="378">
        <v>44378</v>
      </c>
      <c r="C159" s="156">
        <v>48766</v>
      </c>
      <c r="D159" s="156">
        <v>13644</v>
      </c>
      <c r="E159" s="156">
        <v>65628</v>
      </c>
      <c r="F159" s="156">
        <v>15118</v>
      </c>
      <c r="G159" s="156">
        <v>174196</v>
      </c>
      <c r="H159" s="156">
        <v>106316</v>
      </c>
      <c r="I159" s="156">
        <v>447229</v>
      </c>
      <c r="J159" s="156">
        <v>137</v>
      </c>
      <c r="K159" s="156">
        <v>472462</v>
      </c>
      <c r="L159" s="156">
        <v>70350</v>
      </c>
      <c r="M159" s="156">
        <v>20454</v>
      </c>
      <c r="N159" s="156">
        <v>13796</v>
      </c>
      <c r="O159" s="156">
        <v>3892</v>
      </c>
      <c r="P159" s="156">
        <v>11408</v>
      </c>
      <c r="Q159" s="156">
        <v>35907</v>
      </c>
      <c r="R159" s="156">
        <v>0</v>
      </c>
      <c r="S159" s="156">
        <v>0</v>
      </c>
      <c r="T159" s="156">
        <v>1499303</v>
      </c>
    </row>
    <row r="160" spans="2:20" ht="18" x14ac:dyDescent="0.3">
      <c r="B160" s="378">
        <v>44409</v>
      </c>
      <c r="C160" s="156">
        <v>49042</v>
      </c>
      <c r="D160" s="156">
        <v>13751</v>
      </c>
      <c r="E160" s="156">
        <v>66130</v>
      </c>
      <c r="F160" s="156">
        <v>15130</v>
      </c>
      <c r="G160" s="156">
        <v>178824</v>
      </c>
      <c r="H160" s="156">
        <v>103699</v>
      </c>
      <c r="I160" s="156">
        <v>452598</v>
      </c>
      <c r="J160" s="156">
        <v>129</v>
      </c>
      <c r="K160" s="156">
        <v>474867</v>
      </c>
      <c r="L160" s="156">
        <v>71253</v>
      </c>
      <c r="M160" s="156">
        <v>20454</v>
      </c>
      <c r="N160" s="156">
        <v>14359</v>
      </c>
      <c r="O160" s="156">
        <v>4034</v>
      </c>
      <c r="P160" s="156">
        <v>12066</v>
      </c>
      <c r="Q160" s="156">
        <v>35923</v>
      </c>
      <c r="R160" s="156">
        <v>0</v>
      </c>
      <c r="S160" s="156">
        <v>0</v>
      </c>
      <c r="T160" s="156">
        <v>1512259</v>
      </c>
    </row>
    <row r="161" spans="2:20" ht="18" x14ac:dyDescent="0.3">
      <c r="B161" s="378">
        <v>44440</v>
      </c>
      <c r="C161" s="156">
        <v>49147</v>
      </c>
      <c r="D161" s="156">
        <v>13789</v>
      </c>
      <c r="E161" s="156">
        <v>66089</v>
      </c>
      <c r="F161" s="156">
        <v>15287</v>
      </c>
      <c r="G161" s="156">
        <v>182180</v>
      </c>
      <c r="H161" s="156">
        <v>102328</v>
      </c>
      <c r="I161" s="156">
        <v>458331</v>
      </c>
      <c r="J161" s="156">
        <v>130</v>
      </c>
      <c r="K161" s="156">
        <v>477255</v>
      </c>
      <c r="L161" s="156">
        <v>71308</v>
      </c>
      <c r="M161" s="156">
        <v>20410</v>
      </c>
      <c r="N161" s="156">
        <v>14162</v>
      </c>
      <c r="O161" s="156">
        <v>4116</v>
      </c>
      <c r="P161" s="156">
        <v>12684</v>
      </c>
      <c r="Q161" s="156">
        <v>35977</v>
      </c>
      <c r="R161" s="156">
        <v>0</v>
      </c>
      <c r="S161" s="156">
        <v>0</v>
      </c>
      <c r="T161" s="156">
        <v>1523193</v>
      </c>
    </row>
    <row r="162" spans="2:20" ht="18" x14ac:dyDescent="0.3">
      <c r="B162" s="378">
        <v>44470</v>
      </c>
      <c r="C162" s="156">
        <v>49289</v>
      </c>
      <c r="D162" s="156">
        <v>13815</v>
      </c>
      <c r="E162" s="156">
        <v>66149</v>
      </c>
      <c r="F162" s="156">
        <v>15246</v>
      </c>
      <c r="G162" s="156">
        <v>185923</v>
      </c>
      <c r="H162" s="156">
        <v>100444</v>
      </c>
      <c r="I162" s="156">
        <v>464026</v>
      </c>
      <c r="J162" s="156">
        <v>131</v>
      </c>
      <c r="K162" s="156">
        <v>479742</v>
      </c>
      <c r="L162" s="156">
        <v>71297</v>
      </c>
      <c r="M162" s="156">
        <v>20334</v>
      </c>
      <c r="N162" s="156">
        <v>14198</v>
      </c>
      <c r="O162" s="156">
        <v>4132</v>
      </c>
      <c r="P162" s="156">
        <v>13275</v>
      </c>
      <c r="Q162" s="156">
        <v>36040</v>
      </c>
      <c r="R162" s="156">
        <v>0</v>
      </c>
      <c r="S162" s="156">
        <v>0</v>
      </c>
      <c r="T162" s="156">
        <v>1534041</v>
      </c>
    </row>
    <row r="163" spans="2:20" ht="18" x14ac:dyDescent="0.3">
      <c r="B163" s="378">
        <v>44501</v>
      </c>
      <c r="C163" s="156">
        <v>49294</v>
      </c>
      <c r="D163" s="156">
        <v>13764</v>
      </c>
      <c r="E163" s="156">
        <v>66073</v>
      </c>
      <c r="F163" s="156">
        <v>15251</v>
      </c>
      <c r="G163" s="156">
        <v>187956</v>
      </c>
      <c r="H163" s="156">
        <v>100424</v>
      </c>
      <c r="I163" s="156">
        <v>470063</v>
      </c>
      <c r="J163" s="156">
        <v>130</v>
      </c>
      <c r="K163" s="156">
        <v>481260</v>
      </c>
      <c r="L163" s="156">
        <v>72080</v>
      </c>
      <c r="M163" s="156">
        <v>20482</v>
      </c>
      <c r="N163" s="156">
        <v>14000</v>
      </c>
      <c r="O163" s="156">
        <v>4196</v>
      </c>
      <c r="P163" s="156">
        <v>13857</v>
      </c>
      <c r="Q163" s="156">
        <v>36091</v>
      </c>
      <c r="R163" s="156">
        <v>0</v>
      </c>
      <c r="S163" s="156">
        <v>0</v>
      </c>
      <c r="T163" s="156">
        <v>1544921</v>
      </c>
    </row>
    <row r="164" spans="2:20" ht="18" x14ac:dyDescent="0.3">
      <c r="B164" s="378">
        <v>44531</v>
      </c>
      <c r="C164" s="156">
        <v>49216</v>
      </c>
      <c r="D164" s="156">
        <v>13781</v>
      </c>
      <c r="E164" s="156">
        <v>66020</v>
      </c>
      <c r="F164" s="156">
        <v>15438</v>
      </c>
      <c r="G164" s="156">
        <v>189731</v>
      </c>
      <c r="H164" s="156">
        <v>100481</v>
      </c>
      <c r="I164" s="156">
        <v>476168</v>
      </c>
      <c r="J164" s="156">
        <v>131</v>
      </c>
      <c r="K164" s="156">
        <v>482833</v>
      </c>
      <c r="L164" s="156">
        <v>72737</v>
      </c>
      <c r="M164" s="156">
        <v>20426</v>
      </c>
      <c r="N164" s="156">
        <v>13837</v>
      </c>
      <c r="O164" s="156">
        <v>4338</v>
      </c>
      <c r="P164" s="156">
        <v>14389</v>
      </c>
      <c r="Q164" s="156">
        <v>36026</v>
      </c>
      <c r="R164" s="156">
        <v>0</v>
      </c>
      <c r="S164" s="156">
        <v>0</v>
      </c>
      <c r="T164" s="156">
        <v>1555552</v>
      </c>
    </row>
    <row r="165" spans="2:20" ht="18" x14ac:dyDescent="0.3">
      <c r="B165" s="378">
        <v>44562</v>
      </c>
      <c r="C165" s="156">
        <v>49289</v>
      </c>
      <c r="D165" s="156">
        <v>13791</v>
      </c>
      <c r="E165" s="156">
        <v>66142</v>
      </c>
      <c r="F165" s="156">
        <v>15457</v>
      </c>
      <c r="G165" s="156">
        <v>191818</v>
      </c>
      <c r="H165" s="156">
        <v>101585</v>
      </c>
      <c r="I165" s="156">
        <v>483186</v>
      </c>
      <c r="J165" s="156">
        <v>128</v>
      </c>
      <c r="K165" s="156">
        <v>485412</v>
      </c>
      <c r="L165" s="156">
        <v>73639</v>
      </c>
      <c r="M165" s="156">
        <v>20325</v>
      </c>
      <c r="N165" s="156">
        <v>14061</v>
      </c>
      <c r="O165" s="156">
        <v>4429</v>
      </c>
      <c r="P165" s="156">
        <v>15061</v>
      </c>
      <c r="Q165" s="156">
        <v>36019</v>
      </c>
      <c r="R165" s="156">
        <v>0</v>
      </c>
      <c r="S165" s="156">
        <v>0</v>
      </c>
      <c r="T165" s="156">
        <v>1570342</v>
      </c>
    </row>
    <row r="166" spans="2:20" ht="18" x14ac:dyDescent="0.3">
      <c r="B166" s="378">
        <v>44593</v>
      </c>
      <c r="C166" s="156">
        <v>49287</v>
      </c>
      <c r="D166" s="156">
        <v>13833</v>
      </c>
      <c r="E166" s="156">
        <v>66133</v>
      </c>
      <c r="F166" s="156">
        <v>15462</v>
      </c>
      <c r="G166" s="156">
        <v>193934</v>
      </c>
      <c r="H166" s="156">
        <v>101494</v>
      </c>
      <c r="I166" s="156">
        <v>487764</v>
      </c>
      <c r="J166" s="156">
        <v>130</v>
      </c>
      <c r="K166" s="156">
        <v>487327</v>
      </c>
      <c r="L166" s="156">
        <v>73696</v>
      </c>
      <c r="M166" s="156">
        <v>20266</v>
      </c>
      <c r="N166" s="156">
        <v>14159</v>
      </c>
      <c r="O166" s="156">
        <v>4522</v>
      </c>
      <c r="P166" s="156">
        <v>15743</v>
      </c>
      <c r="Q166" s="156">
        <v>36108</v>
      </c>
      <c r="R166" s="156">
        <v>0</v>
      </c>
      <c r="S166" s="156">
        <v>0</v>
      </c>
      <c r="T166" s="156">
        <v>1579858</v>
      </c>
    </row>
    <row r="167" spans="2:20" ht="18" x14ac:dyDescent="0.3">
      <c r="B167" s="378">
        <v>44621</v>
      </c>
      <c r="C167" s="156">
        <v>49256</v>
      </c>
      <c r="D167" s="156">
        <v>13807</v>
      </c>
      <c r="E167" s="156">
        <v>66065</v>
      </c>
      <c r="F167" s="156">
        <v>15706</v>
      </c>
      <c r="G167" s="156">
        <v>195867</v>
      </c>
      <c r="H167" s="156">
        <v>101532</v>
      </c>
      <c r="I167" s="156">
        <v>492637</v>
      </c>
      <c r="J167" s="156">
        <v>128</v>
      </c>
      <c r="K167" s="156">
        <v>489528</v>
      </c>
      <c r="L167" s="156">
        <v>74226</v>
      </c>
      <c r="M167" s="156">
        <v>20268</v>
      </c>
      <c r="N167" s="156">
        <v>14425</v>
      </c>
      <c r="O167" s="156">
        <v>4677</v>
      </c>
      <c r="P167" s="156">
        <v>16537</v>
      </c>
      <c r="Q167" s="156">
        <v>35989</v>
      </c>
      <c r="R167" s="156">
        <v>0</v>
      </c>
      <c r="S167" s="156">
        <v>0</v>
      </c>
      <c r="T167" s="156">
        <v>1590648</v>
      </c>
    </row>
    <row r="168" spans="2:20" ht="18" x14ac:dyDescent="0.3">
      <c r="B168" s="378">
        <v>44652</v>
      </c>
      <c r="C168" s="156">
        <v>49362</v>
      </c>
      <c r="D168" s="156">
        <v>13820</v>
      </c>
      <c r="E168" s="156">
        <v>65980</v>
      </c>
      <c r="F168" s="156">
        <v>15686</v>
      </c>
      <c r="G168" s="156">
        <v>197059</v>
      </c>
      <c r="H168" s="156">
        <v>102553</v>
      </c>
      <c r="I168" s="156">
        <v>497639</v>
      </c>
      <c r="J168" s="156">
        <v>128</v>
      </c>
      <c r="K168" s="156">
        <v>493520</v>
      </c>
      <c r="L168" s="156">
        <v>72581</v>
      </c>
      <c r="M168" s="156">
        <v>20197</v>
      </c>
      <c r="N168" s="156">
        <v>14723</v>
      </c>
      <c r="O168" s="156">
        <v>4509</v>
      </c>
      <c r="P168" s="156">
        <v>17146</v>
      </c>
      <c r="Q168" s="156">
        <v>35996</v>
      </c>
      <c r="R168" s="156">
        <v>0</v>
      </c>
      <c r="S168" s="156">
        <v>0</v>
      </c>
      <c r="T168" s="156">
        <v>1600899</v>
      </c>
    </row>
    <row r="169" spans="2:20" ht="18" x14ac:dyDescent="0.3">
      <c r="B169" s="378">
        <v>44682</v>
      </c>
      <c r="C169" s="156">
        <v>49543</v>
      </c>
      <c r="D169" s="156">
        <v>13889</v>
      </c>
      <c r="E169" s="156">
        <v>66016</v>
      </c>
      <c r="F169" s="156">
        <v>15664</v>
      </c>
      <c r="G169" s="156">
        <v>197804</v>
      </c>
      <c r="H169" s="156">
        <v>103479</v>
      </c>
      <c r="I169" s="156">
        <v>501614</v>
      </c>
      <c r="J169" s="156">
        <v>134</v>
      </c>
      <c r="K169" s="156">
        <v>494290</v>
      </c>
      <c r="L169" s="156">
        <v>73701</v>
      </c>
      <c r="M169" s="156">
        <v>20210</v>
      </c>
      <c r="N169" s="156">
        <v>14734</v>
      </c>
      <c r="O169" s="156">
        <v>4656</v>
      </c>
      <c r="P169" s="156">
        <v>17883</v>
      </c>
      <c r="Q169" s="156">
        <v>36028</v>
      </c>
      <c r="R169" s="156">
        <v>0</v>
      </c>
      <c r="S169" s="156">
        <v>0</v>
      </c>
      <c r="T169" s="156">
        <v>1609645</v>
      </c>
    </row>
    <row r="170" spans="2:20" ht="18" x14ac:dyDescent="0.3">
      <c r="B170" s="378">
        <v>44713</v>
      </c>
      <c r="C170" s="156">
        <v>49830</v>
      </c>
      <c r="D170" s="156">
        <v>13719</v>
      </c>
      <c r="E170" s="156">
        <v>65075</v>
      </c>
      <c r="F170" s="156">
        <v>15639</v>
      </c>
      <c r="G170" s="156">
        <v>199001</v>
      </c>
      <c r="H170" s="156">
        <v>104455</v>
      </c>
      <c r="I170" s="156">
        <v>505981</v>
      </c>
      <c r="J170" s="156">
        <v>132</v>
      </c>
      <c r="K170" s="156">
        <v>495835</v>
      </c>
      <c r="L170" s="156">
        <v>74242</v>
      </c>
      <c r="M170" s="156">
        <v>20198</v>
      </c>
      <c r="N170" s="156">
        <v>14599</v>
      </c>
      <c r="O170" s="156">
        <v>4803</v>
      </c>
      <c r="P170" s="156">
        <v>18458</v>
      </c>
      <c r="Q170" s="156">
        <v>36071</v>
      </c>
      <c r="R170" s="156">
        <v>0</v>
      </c>
      <c r="S170" s="156">
        <v>0</v>
      </c>
      <c r="T170" s="156">
        <v>1618038</v>
      </c>
    </row>
    <row r="171" spans="2:20" ht="15.75" customHeight="1" x14ac:dyDescent="0.3">
      <c r="B171" s="380" t="s">
        <v>256</v>
      </c>
      <c r="C171" s="161">
        <v>49277</v>
      </c>
      <c r="D171" s="161">
        <v>13784</v>
      </c>
      <c r="E171" s="161">
        <v>65958</v>
      </c>
      <c r="F171" s="161">
        <v>15424</v>
      </c>
      <c r="G171" s="161">
        <v>189524</v>
      </c>
      <c r="H171" s="161">
        <v>102399</v>
      </c>
      <c r="I171" s="161">
        <v>478103</v>
      </c>
      <c r="J171" s="161">
        <v>131</v>
      </c>
      <c r="K171" s="161">
        <v>484528</v>
      </c>
      <c r="L171" s="161">
        <v>72593</v>
      </c>
      <c r="M171" s="161">
        <v>20335</v>
      </c>
      <c r="N171" s="161">
        <v>14254</v>
      </c>
      <c r="O171" s="161">
        <v>4359</v>
      </c>
      <c r="P171" s="161">
        <v>14876</v>
      </c>
      <c r="Q171" s="161">
        <v>36015</v>
      </c>
      <c r="R171" s="161">
        <v>0</v>
      </c>
      <c r="S171" s="161">
        <v>0</v>
      </c>
      <c r="T171" s="161">
        <v>1561560</v>
      </c>
    </row>
    <row r="172" spans="2:20" ht="15.75" customHeight="1" x14ac:dyDescent="0.3">
      <c r="B172" s="378">
        <v>44743</v>
      </c>
      <c r="C172" s="384">
        <v>49831</v>
      </c>
      <c r="D172" s="384">
        <v>13890</v>
      </c>
      <c r="E172" s="384">
        <v>65937</v>
      </c>
      <c r="F172" s="384">
        <v>16756</v>
      </c>
      <c r="G172" s="384">
        <v>199224</v>
      </c>
      <c r="H172" s="384">
        <v>105310</v>
      </c>
      <c r="I172" s="384">
        <v>508880</v>
      </c>
      <c r="J172" s="384">
        <v>128</v>
      </c>
      <c r="K172" s="384">
        <v>497230</v>
      </c>
      <c r="L172" s="384">
        <v>75212</v>
      </c>
      <c r="M172" s="384">
        <v>20159</v>
      </c>
      <c r="N172" s="384">
        <v>15815</v>
      </c>
      <c r="O172" s="384">
        <v>4864</v>
      </c>
      <c r="P172" s="384">
        <v>19803</v>
      </c>
      <c r="Q172" s="384">
        <v>35154</v>
      </c>
      <c r="R172" s="384">
        <v>22631</v>
      </c>
      <c r="S172" s="384">
        <v>0</v>
      </c>
      <c r="T172" s="384">
        <v>1650824</v>
      </c>
    </row>
    <row r="173" spans="2:20" ht="18" x14ac:dyDescent="0.3">
      <c r="B173" s="378">
        <v>44774</v>
      </c>
      <c r="C173" s="384">
        <v>50020</v>
      </c>
      <c r="D173" s="384">
        <v>13865</v>
      </c>
      <c r="E173" s="384">
        <v>65941</v>
      </c>
      <c r="F173" s="384">
        <v>16867</v>
      </c>
      <c r="G173" s="384">
        <v>197876</v>
      </c>
      <c r="H173" s="384">
        <v>104223</v>
      </c>
      <c r="I173" s="384">
        <v>512300</v>
      </c>
      <c r="J173" s="384">
        <v>131</v>
      </c>
      <c r="K173" s="384">
        <v>499211</v>
      </c>
      <c r="L173" s="384">
        <v>75690</v>
      </c>
      <c r="M173" s="384">
        <v>20200</v>
      </c>
      <c r="N173" s="384">
        <v>20466</v>
      </c>
      <c r="O173" s="384">
        <v>5496</v>
      </c>
      <c r="P173" s="384">
        <v>20801</v>
      </c>
      <c r="Q173" s="384">
        <v>34974</v>
      </c>
      <c r="R173" s="384">
        <v>26808</v>
      </c>
      <c r="S173" s="384">
        <v>0</v>
      </c>
      <c r="T173" s="384">
        <v>1664869</v>
      </c>
    </row>
    <row r="174" spans="2:20" ht="18" x14ac:dyDescent="0.3">
      <c r="B174" s="378">
        <v>44805</v>
      </c>
      <c r="C174" s="384">
        <v>50179</v>
      </c>
      <c r="D174" s="384">
        <v>13861</v>
      </c>
      <c r="E174" s="384">
        <v>65882</v>
      </c>
      <c r="F174" s="384">
        <v>17135</v>
      </c>
      <c r="G174" s="384">
        <v>195315</v>
      </c>
      <c r="H174" s="384">
        <v>103803</v>
      </c>
      <c r="I174" s="384">
        <v>515830</v>
      </c>
      <c r="J174" s="384">
        <v>134</v>
      </c>
      <c r="K174" s="384">
        <v>500572</v>
      </c>
      <c r="L174" s="384">
        <v>76315</v>
      </c>
      <c r="M174" s="384">
        <v>20301</v>
      </c>
      <c r="N174" s="384">
        <v>24951</v>
      </c>
      <c r="O174" s="384">
        <v>6091</v>
      </c>
      <c r="P174" s="384">
        <v>21889</v>
      </c>
      <c r="Q174" s="384">
        <v>34789</v>
      </c>
      <c r="R174" s="384">
        <v>33706</v>
      </c>
      <c r="S174" s="384">
        <v>0</v>
      </c>
      <c r="T174" s="384">
        <v>1680753</v>
      </c>
    </row>
    <row r="175" spans="2:20" ht="18" x14ac:dyDescent="0.3">
      <c r="B175" s="378">
        <v>44835</v>
      </c>
      <c r="C175" s="384">
        <v>50417</v>
      </c>
      <c r="D175" s="384">
        <v>13882</v>
      </c>
      <c r="E175" s="384">
        <v>65949</v>
      </c>
      <c r="F175" s="384">
        <v>17331</v>
      </c>
      <c r="G175" s="384">
        <v>195902</v>
      </c>
      <c r="H175" s="384">
        <v>104229</v>
      </c>
      <c r="I175" s="384">
        <v>520801</v>
      </c>
      <c r="J175" s="384">
        <v>129</v>
      </c>
      <c r="K175" s="384">
        <v>501786</v>
      </c>
      <c r="L175" s="384">
        <v>77255</v>
      </c>
      <c r="M175" s="384">
        <v>20318</v>
      </c>
      <c r="N175" s="384">
        <v>25360</v>
      </c>
      <c r="O175" s="384">
        <v>6368</v>
      </c>
      <c r="P175" s="384">
        <v>23048</v>
      </c>
      <c r="Q175" s="384">
        <v>34556</v>
      </c>
      <c r="R175" s="384">
        <v>37954</v>
      </c>
      <c r="S175" s="384">
        <v>0</v>
      </c>
      <c r="T175" s="384">
        <v>1695285</v>
      </c>
    </row>
    <row r="176" spans="2:20" ht="18" x14ac:dyDescent="0.3">
      <c r="B176" s="378">
        <v>44866</v>
      </c>
      <c r="C176" s="384">
        <v>50584</v>
      </c>
      <c r="D176" s="384">
        <v>13920</v>
      </c>
      <c r="E176" s="384">
        <v>65859</v>
      </c>
      <c r="F176" s="384">
        <v>17467</v>
      </c>
      <c r="G176" s="384">
        <v>196286</v>
      </c>
      <c r="H176" s="384">
        <v>105311</v>
      </c>
      <c r="I176" s="384">
        <v>525882</v>
      </c>
      <c r="J176" s="384">
        <v>131</v>
      </c>
      <c r="K176" s="384">
        <v>503354</v>
      </c>
      <c r="L176" s="384">
        <v>77982</v>
      </c>
      <c r="M176" s="384">
        <v>20321</v>
      </c>
      <c r="N176" s="384">
        <v>25715</v>
      </c>
      <c r="O176" s="384">
        <v>6682</v>
      </c>
      <c r="P176" s="384">
        <v>24147</v>
      </c>
      <c r="Q176" s="384">
        <v>34420</v>
      </c>
      <c r="R176" s="384">
        <v>45991</v>
      </c>
      <c r="S176" s="384">
        <v>0</v>
      </c>
      <c r="T176" s="384">
        <v>1714052</v>
      </c>
    </row>
    <row r="177" spans="2:20" ht="18" x14ac:dyDescent="0.3">
      <c r="B177" s="378">
        <v>44896</v>
      </c>
      <c r="C177" s="384">
        <v>50661</v>
      </c>
      <c r="D177" s="384">
        <v>13937</v>
      </c>
      <c r="E177" s="384">
        <v>65848</v>
      </c>
      <c r="F177" s="384">
        <v>17921</v>
      </c>
      <c r="G177" s="384">
        <v>197630</v>
      </c>
      <c r="H177" s="384">
        <v>105404</v>
      </c>
      <c r="I177" s="384">
        <v>531070</v>
      </c>
      <c r="J177" s="384">
        <v>139</v>
      </c>
      <c r="K177" s="384">
        <v>504743</v>
      </c>
      <c r="L177" s="384">
        <v>78854</v>
      </c>
      <c r="M177" s="384">
        <v>20278</v>
      </c>
      <c r="N177" s="384">
        <v>26130</v>
      </c>
      <c r="O177" s="384">
        <v>6933</v>
      </c>
      <c r="P177" s="384">
        <v>25396</v>
      </c>
      <c r="Q177" s="384">
        <v>34091</v>
      </c>
      <c r="R177" s="384">
        <v>48495</v>
      </c>
      <c r="S177" s="384">
        <v>0</v>
      </c>
      <c r="T177" s="384">
        <v>1727530</v>
      </c>
    </row>
    <row r="178" spans="2:20" ht="18" x14ac:dyDescent="0.3">
      <c r="B178" s="378">
        <v>44927</v>
      </c>
      <c r="C178" s="384">
        <v>50727</v>
      </c>
      <c r="D178" s="384">
        <v>13883</v>
      </c>
      <c r="E178" s="384">
        <v>64489</v>
      </c>
      <c r="F178" s="384">
        <v>19622</v>
      </c>
      <c r="G178" s="384">
        <v>199801</v>
      </c>
      <c r="H178" s="384">
        <v>105310</v>
      </c>
      <c r="I178" s="384">
        <v>537321</v>
      </c>
      <c r="J178" s="384">
        <v>143</v>
      </c>
      <c r="K178" s="384">
        <v>507331</v>
      </c>
      <c r="L178" s="384">
        <v>78939</v>
      </c>
      <c r="M178" s="384">
        <v>20338</v>
      </c>
      <c r="N178" s="384">
        <v>26638</v>
      </c>
      <c r="O178" s="384">
        <v>6782</v>
      </c>
      <c r="P178" s="384">
        <v>26971</v>
      </c>
      <c r="Q178" s="384">
        <v>33936</v>
      </c>
      <c r="R178" s="384">
        <v>50869</v>
      </c>
      <c r="S178" s="384">
        <v>0</v>
      </c>
      <c r="T178" s="384">
        <v>1743100</v>
      </c>
    </row>
    <row r="179" spans="2:20" ht="18" x14ac:dyDescent="0.3">
      <c r="B179" s="378">
        <v>44958</v>
      </c>
      <c r="C179" s="384">
        <v>50874</v>
      </c>
      <c r="D179" s="384">
        <v>13927</v>
      </c>
      <c r="E179" s="384">
        <v>64594</v>
      </c>
      <c r="F179" s="384">
        <v>19653</v>
      </c>
      <c r="G179" s="384">
        <v>201249</v>
      </c>
      <c r="H179" s="384">
        <v>105466</v>
      </c>
      <c r="I179" s="384">
        <v>542306</v>
      </c>
      <c r="J179" s="384">
        <v>138</v>
      </c>
      <c r="K179" s="384">
        <v>509191</v>
      </c>
      <c r="L179" s="384">
        <v>79198</v>
      </c>
      <c r="M179" s="384">
        <v>20266</v>
      </c>
      <c r="N179" s="384">
        <v>26340</v>
      </c>
      <c r="O179" s="384">
        <v>6848</v>
      </c>
      <c r="P179" s="384">
        <v>28527</v>
      </c>
      <c r="Q179" s="384">
        <v>33782</v>
      </c>
      <c r="R179" s="384">
        <v>53231</v>
      </c>
      <c r="S179" s="384">
        <v>0</v>
      </c>
      <c r="T179" s="384">
        <v>1755590</v>
      </c>
    </row>
    <row r="180" spans="2:20" ht="18" x14ac:dyDescent="0.3">
      <c r="B180" s="378">
        <v>44986</v>
      </c>
      <c r="C180" s="384">
        <v>51003</v>
      </c>
      <c r="D180" s="384">
        <v>13948</v>
      </c>
      <c r="E180" s="384">
        <v>64529</v>
      </c>
      <c r="F180" s="384">
        <v>19893</v>
      </c>
      <c r="G180" s="384">
        <v>202818</v>
      </c>
      <c r="H180" s="384">
        <v>105690</v>
      </c>
      <c r="I180" s="384">
        <v>547464</v>
      </c>
      <c r="J180" s="384">
        <v>133</v>
      </c>
      <c r="K180" s="384">
        <v>511020</v>
      </c>
      <c r="L180" s="384">
        <v>79904</v>
      </c>
      <c r="M180" s="384">
        <v>20243</v>
      </c>
      <c r="N180" s="384">
        <v>26394</v>
      </c>
      <c r="O180" s="384">
        <v>6857</v>
      </c>
      <c r="P180" s="384">
        <v>30160</v>
      </c>
      <c r="Q180" s="384">
        <v>33662</v>
      </c>
      <c r="R180" s="384">
        <v>55724</v>
      </c>
      <c r="S180" s="384">
        <v>0</v>
      </c>
      <c r="T180" s="384">
        <v>1769442</v>
      </c>
    </row>
    <row r="181" spans="2:20" ht="18" x14ac:dyDescent="0.3">
      <c r="B181" s="378">
        <v>45017</v>
      </c>
      <c r="C181" s="384">
        <v>50432</v>
      </c>
      <c r="D181" s="384">
        <v>13718</v>
      </c>
      <c r="E181" s="384">
        <v>63510</v>
      </c>
      <c r="F181" s="384">
        <v>19617</v>
      </c>
      <c r="G181" s="384">
        <v>199508</v>
      </c>
      <c r="H181" s="384">
        <v>104473</v>
      </c>
      <c r="I181" s="384">
        <v>542681</v>
      </c>
      <c r="J181" s="384">
        <v>132</v>
      </c>
      <c r="K181" s="384">
        <v>511656</v>
      </c>
      <c r="L181" s="384">
        <v>74952</v>
      </c>
      <c r="M181" s="384">
        <v>19481</v>
      </c>
      <c r="N181" s="384">
        <v>26921</v>
      </c>
      <c r="O181" s="384">
        <v>6194</v>
      </c>
      <c r="P181" s="384">
        <v>31360</v>
      </c>
      <c r="Q181" s="384">
        <v>32548</v>
      </c>
      <c r="R181" s="384">
        <v>54418</v>
      </c>
      <c r="S181" s="384">
        <v>0</v>
      </c>
      <c r="T181" s="384">
        <v>1751601</v>
      </c>
    </row>
    <row r="182" spans="2:20" ht="18" x14ac:dyDescent="0.3">
      <c r="B182" s="378">
        <v>45047</v>
      </c>
      <c r="C182" s="384">
        <v>50634</v>
      </c>
      <c r="D182" s="384">
        <v>13734</v>
      </c>
      <c r="E182" s="384">
        <v>63558</v>
      </c>
      <c r="F182" s="384">
        <v>19698</v>
      </c>
      <c r="G182" s="384">
        <v>200164</v>
      </c>
      <c r="H182" s="384">
        <v>105216</v>
      </c>
      <c r="I182" s="384">
        <v>545959</v>
      </c>
      <c r="J182" s="384">
        <v>129</v>
      </c>
      <c r="K182" s="384">
        <v>512797</v>
      </c>
      <c r="L182" s="384">
        <v>75422</v>
      </c>
      <c r="M182" s="384">
        <v>19626</v>
      </c>
      <c r="N182" s="384">
        <v>26892</v>
      </c>
      <c r="O182" s="384">
        <v>6275</v>
      </c>
      <c r="P182" s="384">
        <v>32963</v>
      </c>
      <c r="Q182" s="384">
        <v>32563</v>
      </c>
      <c r="R182" s="384">
        <v>53084</v>
      </c>
      <c r="S182" s="384">
        <v>0</v>
      </c>
      <c r="T182" s="384">
        <v>1758714</v>
      </c>
    </row>
    <row r="183" spans="2:20" ht="18" x14ac:dyDescent="0.3">
      <c r="B183" s="378">
        <v>45078</v>
      </c>
      <c r="C183" s="384">
        <v>50358</v>
      </c>
      <c r="D183" s="384">
        <v>13605</v>
      </c>
      <c r="E183" s="384">
        <v>63099</v>
      </c>
      <c r="F183" s="384">
        <v>19448</v>
      </c>
      <c r="G183" s="384">
        <v>196424</v>
      </c>
      <c r="H183" s="384">
        <v>101756</v>
      </c>
      <c r="I183" s="384">
        <v>533486</v>
      </c>
      <c r="J183" s="384">
        <v>129</v>
      </c>
      <c r="K183" s="384">
        <v>501272</v>
      </c>
      <c r="L183" s="384">
        <v>74093</v>
      </c>
      <c r="M183" s="384">
        <v>19308</v>
      </c>
      <c r="N183" s="384">
        <v>26477</v>
      </c>
      <c r="O183" s="384">
        <v>6274</v>
      </c>
      <c r="P183" s="384">
        <v>33127</v>
      </c>
      <c r="Q183" s="384">
        <v>31859</v>
      </c>
      <c r="R183" s="384">
        <v>50242</v>
      </c>
      <c r="S183" s="384">
        <v>0</v>
      </c>
      <c r="T183" s="384">
        <v>1720957</v>
      </c>
    </row>
    <row r="184" spans="2:20" ht="18" x14ac:dyDescent="0.3">
      <c r="B184" s="380" t="s">
        <v>257</v>
      </c>
      <c r="C184" s="161">
        <v>50477</v>
      </c>
      <c r="D184" s="161">
        <v>13848</v>
      </c>
      <c r="E184" s="161">
        <v>64933</v>
      </c>
      <c r="F184" s="161">
        <v>18451</v>
      </c>
      <c r="G184" s="161">
        <v>198516</v>
      </c>
      <c r="H184" s="161">
        <v>104683</v>
      </c>
      <c r="I184" s="161">
        <v>530332</v>
      </c>
      <c r="J184" s="161">
        <v>133</v>
      </c>
      <c r="K184" s="161">
        <v>505014</v>
      </c>
      <c r="L184" s="161">
        <v>76985</v>
      </c>
      <c r="M184" s="161">
        <v>20070</v>
      </c>
      <c r="N184" s="161">
        <v>24842</v>
      </c>
      <c r="O184" s="161">
        <v>6305</v>
      </c>
      <c r="P184" s="161">
        <v>26516</v>
      </c>
      <c r="Q184" s="161">
        <v>33861</v>
      </c>
      <c r="R184" s="161">
        <v>44429</v>
      </c>
      <c r="S184" s="161">
        <v>0</v>
      </c>
      <c r="T184" s="161">
        <v>1719395</v>
      </c>
    </row>
    <row r="185" spans="2:20" ht="18" x14ac:dyDescent="0.3">
      <c r="B185" s="378">
        <v>45108</v>
      </c>
      <c r="C185" s="384">
        <v>49968</v>
      </c>
      <c r="D185" s="384">
        <v>13502</v>
      </c>
      <c r="E185" s="384">
        <v>62543</v>
      </c>
      <c r="F185" s="384">
        <v>19225</v>
      </c>
      <c r="G185" s="384">
        <v>191276</v>
      </c>
      <c r="H185" s="384">
        <v>96794</v>
      </c>
      <c r="I185" s="384">
        <v>518720</v>
      </c>
      <c r="J185" s="384">
        <v>120</v>
      </c>
      <c r="K185" s="384">
        <v>488229</v>
      </c>
      <c r="L185" s="384">
        <v>71006</v>
      </c>
      <c r="M185" s="384">
        <v>19281</v>
      </c>
      <c r="N185" s="384">
        <v>26114</v>
      </c>
      <c r="O185" s="384">
        <v>6183</v>
      </c>
      <c r="P185" s="384">
        <v>32893</v>
      </c>
      <c r="Q185" s="384">
        <v>31221</v>
      </c>
      <c r="R185" s="384">
        <v>47486</v>
      </c>
      <c r="S185" s="384">
        <v>0</v>
      </c>
      <c r="T185" s="384">
        <v>1674561</v>
      </c>
    </row>
    <row r="186" spans="2:20" ht="18" x14ac:dyDescent="0.3">
      <c r="B186" s="378">
        <v>45139</v>
      </c>
      <c r="C186" s="384">
        <v>49192</v>
      </c>
      <c r="D186" s="384">
        <v>13284</v>
      </c>
      <c r="E186" s="384">
        <v>61747</v>
      </c>
      <c r="F186" s="384">
        <v>19174</v>
      </c>
      <c r="G186" s="384">
        <v>185139</v>
      </c>
      <c r="H186" s="384">
        <v>91481</v>
      </c>
      <c r="I186" s="384">
        <v>500839</v>
      </c>
      <c r="J186" s="384">
        <v>122</v>
      </c>
      <c r="K186" s="384">
        <v>473996</v>
      </c>
      <c r="L186" s="384">
        <v>69199</v>
      </c>
      <c r="M186" s="384">
        <v>19334</v>
      </c>
      <c r="N186" s="384">
        <v>25554</v>
      </c>
      <c r="O186" s="384">
        <v>6214</v>
      </c>
      <c r="P186" s="384">
        <v>32944</v>
      </c>
      <c r="Q186" s="384">
        <v>30376</v>
      </c>
      <c r="R186" s="384">
        <v>45641</v>
      </c>
      <c r="S186" s="384">
        <v>0</v>
      </c>
      <c r="T186" s="384">
        <v>1624236</v>
      </c>
    </row>
    <row r="187" spans="2:20" ht="18" x14ac:dyDescent="0.3">
      <c r="B187" s="378">
        <v>45170</v>
      </c>
      <c r="C187" s="384">
        <v>48708</v>
      </c>
      <c r="D187" s="384">
        <v>13133</v>
      </c>
      <c r="E187" s="384">
        <v>61210</v>
      </c>
      <c r="F187" s="384">
        <v>19215</v>
      </c>
      <c r="G187" s="384">
        <v>178254</v>
      </c>
      <c r="H187" s="384">
        <v>86085</v>
      </c>
      <c r="I187" s="384">
        <v>482991</v>
      </c>
      <c r="J187" s="384">
        <v>119</v>
      </c>
      <c r="K187" s="384">
        <v>457572</v>
      </c>
      <c r="L187" s="384">
        <v>67657</v>
      </c>
      <c r="M187" s="384">
        <v>19406</v>
      </c>
      <c r="N187" s="384">
        <v>25018</v>
      </c>
      <c r="O187" s="384">
        <v>6130</v>
      </c>
      <c r="P187" s="384">
        <v>32795</v>
      </c>
      <c r="Q187" s="384">
        <v>29739</v>
      </c>
      <c r="R187" s="384">
        <v>43830</v>
      </c>
      <c r="S187" s="384">
        <v>0</v>
      </c>
      <c r="T187" s="384">
        <v>1571862</v>
      </c>
    </row>
    <row r="188" spans="2:20" ht="18" x14ac:dyDescent="0.3">
      <c r="B188" s="378">
        <v>45200</v>
      </c>
      <c r="C188" s="384">
        <v>48574</v>
      </c>
      <c r="D188" s="384">
        <v>13056</v>
      </c>
      <c r="E188" s="384">
        <v>60910</v>
      </c>
      <c r="F188" s="384">
        <v>19211</v>
      </c>
      <c r="G188" s="384">
        <v>174837</v>
      </c>
      <c r="H188" s="384">
        <v>83499</v>
      </c>
      <c r="I188" s="384">
        <v>474914</v>
      </c>
      <c r="J188" s="384">
        <v>119</v>
      </c>
      <c r="K188" s="384">
        <v>451574</v>
      </c>
      <c r="L188" s="384">
        <v>67707</v>
      </c>
      <c r="M188" s="384">
        <v>19161</v>
      </c>
      <c r="N188" s="384">
        <v>24919</v>
      </c>
      <c r="O188" s="384">
        <v>6101</v>
      </c>
      <c r="P188" s="384">
        <v>32655</v>
      </c>
      <c r="Q188" s="384">
        <v>29626</v>
      </c>
      <c r="R188" s="384">
        <v>43452</v>
      </c>
      <c r="S188" s="384">
        <v>0</v>
      </c>
      <c r="T188" s="384">
        <v>1550315</v>
      </c>
    </row>
    <row r="189" spans="2:20" ht="18" x14ac:dyDescent="0.3">
      <c r="B189" s="378">
        <v>45231</v>
      </c>
      <c r="C189" s="384">
        <v>47883</v>
      </c>
      <c r="D189" s="384">
        <v>12890</v>
      </c>
      <c r="E189" s="384">
        <v>59964</v>
      </c>
      <c r="F189" s="384">
        <v>19636</v>
      </c>
      <c r="G189" s="384">
        <v>165098</v>
      </c>
      <c r="H189" s="384">
        <v>73258</v>
      </c>
      <c r="I189" s="384">
        <v>437199</v>
      </c>
      <c r="J189" s="384">
        <v>118</v>
      </c>
      <c r="K189" s="384">
        <v>420236</v>
      </c>
      <c r="L189" s="384">
        <v>65556</v>
      </c>
      <c r="M189" s="384">
        <v>19141</v>
      </c>
      <c r="N189" s="384">
        <v>23998</v>
      </c>
      <c r="O189" s="384">
        <v>5757</v>
      </c>
      <c r="P189" s="384">
        <v>31943</v>
      </c>
      <c r="Q189" s="384">
        <v>28409</v>
      </c>
      <c r="R189" s="384">
        <v>39784</v>
      </c>
      <c r="S189" s="384">
        <v>0</v>
      </c>
      <c r="T189" s="384">
        <v>1450870</v>
      </c>
    </row>
    <row r="190" spans="2:20" ht="18" x14ac:dyDescent="0.3">
      <c r="B190" s="378">
        <v>45261</v>
      </c>
      <c r="C190" s="384">
        <v>47396</v>
      </c>
      <c r="D190" s="384">
        <v>12785</v>
      </c>
      <c r="E190" s="384">
        <v>59570</v>
      </c>
      <c r="F190" s="384">
        <v>19775</v>
      </c>
      <c r="G190" s="384">
        <v>160732</v>
      </c>
      <c r="H190" s="384">
        <v>67794</v>
      </c>
      <c r="I190" s="384">
        <v>414456</v>
      </c>
      <c r="J190" s="384">
        <v>118</v>
      </c>
      <c r="K190" s="384">
        <v>411592</v>
      </c>
      <c r="L190" s="384">
        <v>60585</v>
      </c>
      <c r="M190" s="384">
        <v>19164</v>
      </c>
      <c r="N190" s="384">
        <v>23907</v>
      </c>
      <c r="O190" s="384">
        <v>5756</v>
      </c>
      <c r="P190" s="384">
        <v>31550</v>
      </c>
      <c r="Q190" s="384">
        <v>28398</v>
      </c>
      <c r="R190" s="384">
        <v>37756</v>
      </c>
      <c r="S190" s="384">
        <v>0</v>
      </c>
      <c r="T190" s="384">
        <v>1401334</v>
      </c>
    </row>
    <row r="191" spans="2:20" ht="18" x14ac:dyDescent="0.3">
      <c r="B191" s="378">
        <v>45292</v>
      </c>
      <c r="C191" s="384">
        <v>46781</v>
      </c>
      <c r="D191" s="384">
        <v>12633</v>
      </c>
      <c r="E191" s="384">
        <v>59104</v>
      </c>
      <c r="F191" s="384">
        <v>19720</v>
      </c>
      <c r="G191" s="384">
        <v>156238</v>
      </c>
      <c r="H191" s="384">
        <v>61266</v>
      </c>
      <c r="I191" s="384">
        <v>388873</v>
      </c>
      <c r="J191" s="384">
        <v>121</v>
      </c>
      <c r="K191" s="384">
        <v>396097</v>
      </c>
      <c r="L191" s="384">
        <v>60877</v>
      </c>
      <c r="M191" s="384">
        <v>19111</v>
      </c>
      <c r="N191" s="384">
        <v>23782</v>
      </c>
      <c r="O191" s="384">
        <v>5700</v>
      </c>
      <c r="P191" s="384">
        <v>31421</v>
      </c>
      <c r="Q191" s="384">
        <v>28285</v>
      </c>
      <c r="R191" s="384">
        <v>36663</v>
      </c>
      <c r="S191" s="384">
        <v>0</v>
      </c>
      <c r="T191" s="384">
        <v>1346672</v>
      </c>
    </row>
    <row r="192" spans="2:20" ht="18" x14ac:dyDescent="0.3">
      <c r="B192" s="378">
        <v>45323</v>
      </c>
      <c r="C192" s="384">
        <v>45926</v>
      </c>
      <c r="D192" s="384">
        <v>12308</v>
      </c>
      <c r="E192" s="384">
        <v>57249</v>
      </c>
      <c r="F192" s="384">
        <v>20166</v>
      </c>
      <c r="G192" s="384">
        <v>151578</v>
      </c>
      <c r="H192" s="384">
        <v>55540</v>
      </c>
      <c r="I192" s="384">
        <v>368483</v>
      </c>
      <c r="J192" s="384">
        <v>121</v>
      </c>
      <c r="K192" s="384">
        <v>387987</v>
      </c>
      <c r="L192" s="384">
        <v>54260</v>
      </c>
      <c r="M192" s="384">
        <v>18998</v>
      </c>
      <c r="N192" s="384">
        <v>23267</v>
      </c>
      <c r="O192" s="384">
        <v>5636</v>
      </c>
      <c r="P192" s="384">
        <v>31011</v>
      </c>
      <c r="Q192" s="384">
        <v>28348</v>
      </c>
      <c r="R192" s="384">
        <v>32394</v>
      </c>
      <c r="S192" s="384">
        <v>0</v>
      </c>
      <c r="T192" s="384">
        <v>1293272</v>
      </c>
    </row>
    <row r="193" spans="2:20" ht="18" x14ac:dyDescent="0.3">
      <c r="B193" s="378">
        <v>45352</v>
      </c>
      <c r="C193" s="384">
        <v>46248</v>
      </c>
      <c r="D193" s="384">
        <v>12131</v>
      </c>
      <c r="E193" s="384">
        <v>56397</v>
      </c>
      <c r="F193" s="384">
        <v>20433</v>
      </c>
      <c r="G193" s="384">
        <v>147690</v>
      </c>
      <c r="H193" s="384">
        <v>50057</v>
      </c>
      <c r="I193" s="384">
        <v>344276</v>
      </c>
      <c r="J193" s="384">
        <v>121</v>
      </c>
      <c r="K193" s="384">
        <v>377767</v>
      </c>
      <c r="L193" s="384">
        <v>51635</v>
      </c>
      <c r="M193" s="384">
        <v>18942</v>
      </c>
      <c r="N193" s="384">
        <v>23035</v>
      </c>
      <c r="O193" s="384">
        <v>5643</v>
      </c>
      <c r="P193" s="384">
        <v>30979</v>
      </c>
      <c r="Q193" s="384">
        <v>28339</v>
      </c>
      <c r="R193" s="384">
        <v>30970</v>
      </c>
      <c r="S193" s="384">
        <v>0</v>
      </c>
      <c r="T193" s="384">
        <v>1244663</v>
      </c>
    </row>
    <row r="194" spans="2:20" ht="18" x14ac:dyDescent="0.3">
      <c r="B194" s="378">
        <v>45383</v>
      </c>
      <c r="C194" s="384">
        <v>46680</v>
      </c>
      <c r="D194" s="384">
        <v>12180</v>
      </c>
      <c r="E194" s="384">
        <v>56190</v>
      </c>
      <c r="F194" s="384">
        <v>21546</v>
      </c>
      <c r="G194" s="384">
        <v>143606</v>
      </c>
      <c r="H194" s="384">
        <v>45153</v>
      </c>
      <c r="I194" s="384">
        <v>323373</v>
      </c>
      <c r="J194" s="384">
        <v>117</v>
      </c>
      <c r="K194" s="384">
        <v>368123</v>
      </c>
      <c r="L194" s="384">
        <v>46396</v>
      </c>
      <c r="M194" s="384">
        <v>19001</v>
      </c>
      <c r="N194" s="384">
        <v>22908</v>
      </c>
      <c r="O194" s="384">
        <v>5138</v>
      </c>
      <c r="P194" s="384">
        <v>31013</v>
      </c>
      <c r="Q194" s="384">
        <v>28177</v>
      </c>
      <c r="R194" s="384">
        <v>28479</v>
      </c>
      <c r="S194" s="384">
        <v>0</v>
      </c>
      <c r="T194" s="384">
        <v>1198080</v>
      </c>
    </row>
    <row r="195" spans="2:20" ht="18" x14ac:dyDescent="0.3">
      <c r="B195" s="378">
        <v>45413</v>
      </c>
      <c r="C195" s="384">
        <v>47153</v>
      </c>
      <c r="D195" s="384">
        <v>12182</v>
      </c>
      <c r="E195" s="384">
        <v>56400</v>
      </c>
      <c r="F195" s="384">
        <v>22491</v>
      </c>
      <c r="G195" s="384">
        <v>140007</v>
      </c>
      <c r="H195" s="384">
        <v>41786</v>
      </c>
      <c r="I195" s="384">
        <v>307564</v>
      </c>
      <c r="J195" s="384">
        <v>116</v>
      </c>
      <c r="K195" s="384">
        <v>357409</v>
      </c>
      <c r="L195" s="384">
        <v>43943</v>
      </c>
      <c r="M195" s="384">
        <v>18779</v>
      </c>
      <c r="N195" s="384">
        <v>22863</v>
      </c>
      <c r="O195" s="384">
        <v>4948</v>
      </c>
      <c r="P195" s="384">
        <v>31267</v>
      </c>
      <c r="Q195" s="384">
        <v>28324</v>
      </c>
      <c r="R195" s="384">
        <v>25884</v>
      </c>
      <c r="S195" s="384">
        <v>0</v>
      </c>
      <c r="T195" s="384">
        <v>1161116</v>
      </c>
    </row>
    <row r="196" spans="2:20" ht="18" x14ac:dyDescent="0.3">
      <c r="B196" s="378">
        <v>45444</v>
      </c>
      <c r="C196" s="384">
        <v>47659</v>
      </c>
      <c r="D196" s="384">
        <v>12216</v>
      </c>
      <c r="E196" s="384">
        <v>56684</v>
      </c>
      <c r="F196" s="384">
        <v>23149</v>
      </c>
      <c r="G196" s="384">
        <v>140079</v>
      </c>
      <c r="H196" s="384">
        <v>41219</v>
      </c>
      <c r="I196" s="384">
        <v>308187</v>
      </c>
      <c r="J196" s="384">
        <v>118</v>
      </c>
      <c r="K196" s="384">
        <v>359391</v>
      </c>
      <c r="L196" s="384">
        <v>43187</v>
      </c>
      <c r="M196" s="384">
        <v>18674</v>
      </c>
      <c r="N196" s="384">
        <v>23173</v>
      </c>
      <c r="O196" s="384">
        <v>4753</v>
      </c>
      <c r="P196" s="384">
        <v>32496</v>
      </c>
      <c r="Q196" s="384">
        <v>28916</v>
      </c>
      <c r="R196" s="384">
        <v>25355</v>
      </c>
      <c r="S196" s="384">
        <v>0</v>
      </c>
      <c r="T196" s="384">
        <v>1165256</v>
      </c>
    </row>
    <row r="197" spans="2:20" ht="18" x14ac:dyDescent="0.3">
      <c r="B197" s="380" t="s">
        <v>258</v>
      </c>
      <c r="C197" s="161">
        <v>47681</v>
      </c>
      <c r="D197" s="161">
        <v>12692</v>
      </c>
      <c r="E197" s="161">
        <v>58997</v>
      </c>
      <c r="F197" s="161">
        <v>20312</v>
      </c>
      <c r="G197" s="161">
        <v>161211</v>
      </c>
      <c r="H197" s="161">
        <v>66161</v>
      </c>
      <c r="I197" s="161">
        <v>405823</v>
      </c>
      <c r="J197" s="161">
        <v>119</v>
      </c>
      <c r="K197" s="161">
        <v>412498</v>
      </c>
      <c r="L197" s="161">
        <v>58501</v>
      </c>
      <c r="M197" s="161">
        <v>19083</v>
      </c>
      <c r="N197" s="161">
        <v>24045</v>
      </c>
      <c r="O197" s="161">
        <v>5663</v>
      </c>
      <c r="P197" s="161">
        <v>31914</v>
      </c>
      <c r="Q197" s="161">
        <v>29013</v>
      </c>
      <c r="R197" s="161">
        <v>36475</v>
      </c>
      <c r="S197" s="161">
        <v>0</v>
      </c>
      <c r="T197" s="161">
        <v>1390188</v>
      </c>
    </row>
    <row r="198" spans="2:20" ht="18" x14ac:dyDescent="0.3">
      <c r="B198" s="378">
        <v>45474</v>
      </c>
      <c r="C198" s="384">
        <v>48097</v>
      </c>
      <c r="D198" s="384">
        <v>12238</v>
      </c>
      <c r="E198" s="384">
        <v>56760</v>
      </c>
      <c r="F198" s="384">
        <v>23637</v>
      </c>
      <c r="G198" s="384">
        <v>140587</v>
      </c>
      <c r="H198" s="384">
        <v>41249</v>
      </c>
      <c r="I198" s="384">
        <v>312344</v>
      </c>
      <c r="J198" s="384">
        <v>119</v>
      </c>
      <c r="K198" s="384">
        <v>362073</v>
      </c>
      <c r="L198" s="384">
        <v>43264</v>
      </c>
      <c r="M198" s="384">
        <v>18633</v>
      </c>
      <c r="N198" s="384">
        <v>23435</v>
      </c>
      <c r="O198" s="384">
        <v>4726</v>
      </c>
      <c r="P198" s="384">
        <v>33779</v>
      </c>
      <c r="Q198" s="384">
        <v>29218</v>
      </c>
      <c r="R198" s="384">
        <v>25001</v>
      </c>
      <c r="S198" s="384">
        <v>0</v>
      </c>
      <c r="T198" s="384">
        <v>1175160</v>
      </c>
    </row>
    <row r="199" spans="2:20" ht="18" x14ac:dyDescent="0.3">
      <c r="B199" s="378">
        <v>45505</v>
      </c>
      <c r="C199" s="384">
        <v>48631</v>
      </c>
      <c r="D199" s="384">
        <v>12264</v>
      </c>
      <c r="E199" s="384">
        <v>57073</v>
      </c>
      <c r="F199" s="384">
        <v>24186</v>
      </c>
      <c r="G199" s="384">
        <v>140766</v>
      </c>
      <c r="H199" s="384">
        <v>42143</v>
      </c>
      <c r="I199" s="384">
        <v>318208</v>
      </c>
      <c r="J199" s="384">
        <v>118</v>
      </c>
      <c r="K199" s="384">
        <v>364744</v>
      </c>
      <c r="L199" s="384">
        <v>43954</v>
      </c>
      <c r="M199" s="384">
        <v>18420</v>
      </c>
      <c r="N199" s="384">
        <v>23434</v>
      </c>
      <c r="O199" s="384">
        <v>4710</v>
      </c>
      <c r="P199" s="384">
        <v>35082</v>
      </c>
      <c r="Q199" s="384">
        <v>29564</v>
      </c>
      <c r="R199" s="384">
        <v>24800</v>
      </c>
      <c r="S199" s="384">
        <v>0</v>
      </c>
      <c r="T199" s="384">
        <v>1188097</v>
      </c>
    </row>
    <row r="200" spans="2:20" ht="18" x14ac:dyDescent="0.3">
      <c r="B200" s="378">
        <v>45536</v>
      </c>
      <c r="C200" s="384">
        <v>49139</v>
      </c>
      <c r="D200" s="384">
        <v>12271</v>
      </c>
      <c r="E200" s="384">
        <v>57328</v>
      </c>
      <c r="F200" s="384">
        <v>24937</v>
      </c>
      <c r="G200" s="384">
        <v>140694</v>
      </c>
      <c r="H200" s="384">
        <v>41845</v>
      </c>
      <c r="I200" s="384">
        <v>318509</v>
      </c>
      <c r="J200" s="384">
        <v>121</v>
      </c>
      <c r="K200" s="384">
        <v>365228</v>
      </c>
      <c r="L200" s="384">
        <v>43975</v>
      </c>
      <c r="M200" s="384">
        <v>18415</v>
      </c>
      <c r="N200" s="384">
        <v>23473</v>
      </c>
      <c r="O200" s="384">
        <v>4762</v>
      </c>
      <c r="P200" s="384">
        <v>36593</v>
      </c>
      <c r="Q200" s="384">
        <v>29996</v>
      </c>
      <c r="R200" s="384">
        <v>25103</v>
      </c>
      <c r="S200" s="384">
        <v>0</v>
      </c>
      <c r="T200" s="384">
        <v>1192389</v>
      </c>
    </row>
    <row r="201" spans="2:20" ht="18" x14ac:dyDescent="0.3">
      <c r="B201" s="378">
        <v>45566</v>
      </c>
      <c r="C201" s="384">
        <v>49595</v>
      </c>
      <c r="D201" s="384">
        <v>12314</v>
      </c>
      <c r="E201" s="384">
        <v>57581</v>
      </c>
      <c r="F201" s="384">
        <v>25559</v>
      </c>
      <c r="G201" s="384">
        <v>140470</v>
      </c>
      <c r="H201" s="384">
        <v>42238</v>
      </c>
      <c r="I201" s="384">
        <v>322123</v>
      </c>
      <c r="J201" s="384">
        <v>122</v>
      </c>
      <c r="K201" s="384">
        <v>365977</v>
      </c>
      <c r="L201" s="384">
        <v>44425</v>
      </c>
      <c r="M201" s="384">
        <v>18455</v>
      </c>
      <c r="N201" s="384">
        <v>23368</v>
      </c>
      <c r="O201" s="384">
        <v>4807</v>
      </c>
      <c r="P201" s="384">
        <v>38332</v>
      </c>
      <c r="Q201" s="384">
        <v>30070</v>
      </c>
      <c r="R201" s="384">
        <v>24887</v>
      </c>
      <c r="S201" s="384">
        <v>0</v>
      </c>
      <c r="T201" s="384">
        <v>1200323</v>
      </c>
    </row>
    <row r="202" spans="2:20" ht="18" x14ac:dyDescent="0.3">
      <c r="B202" s="378">
        <v>45597</v>
      </c>
      <c r="C202" s="384">
        <v>49913</v>
      </c>
      <c r="D202" s="384">
        <v>12332</v>
      </c>
      <c r="E202" s="384">
        <v>57793</v>
      </c>
      <c r="F202" s="384">
        <v>26101</v>
      </c>
      <c r="G202" s="384">
        <v>140004</v>
      </c>
      <c r="H202" s="384">
        <v>42403</v>
      </c>
      <c r="I202" s="384">
        <v>325760</v>
      </c>
      <c r="J202" s="384">
        <v>124</v>
      </c>
      <c r="K202" s="384">
        <v>366355</v>
      </c>
      <c r="L202" s="384">
        <v>44930</v>
      </c>
      <c r="M202" s="384">
        <v>18458</v>
      </c>
      <c r="N202" s="384">
        <v>23567</v>
      </c>
      <c r="O202" s="384">
        <v>4847</v>
      </c>
      <c r="P202" s="384">
        <v>40284</v>
      </c>
      <c r="Q202" s="384">
        <v>30427</v>
      </c>
      <c r="R202" s="384">
        <v>24933</v>
      </c>
      <c r="S202" s="384">
        <v>0</v>
      </c>
      <c r="T202" s="384">
        <v>1208231</v>
      </c>
    </row>
    <row r="203" spans="2:20" ht="18" x14ac:dyDescent="0.3">
      <c r="B203" s="378">
        <v>45627</v>
      </c>
      <c r="C203" s="384">
        <v>50154</v>
      </c>
      <c r="D203" s="384">
        <v>12289</v>
      </c>
      <c r="E203" s="384">
        <v>57827</v>
      </c>
      <c r="F203" s="384">
        <v>26883</v>
      </c>
      <c r="G203" s="384">
        <v>138906</v>
      </c>
      <c r="H203" s="384">
        <v>42404</v>
      </c>
      <c r="I203" s="384">
        <v>327778</v>
      </c>
      <c r="J203" s="384">
        <v>126</v>
      </c>
      <c r="K203" s="384">
        <v>366100</v>
      </c>
      <c r="L203" s="384">
        <v>44958</v>
      </c>
      <c r="M203" s="384">
        <v>18426</v>
      </c>
      <c r="N203" s="384">
        <v>23511</v>
      </c>
      <c r="O203" s="384">
        <v>4918</v>
      </c>
      <c r="P203" s="384">
        <v>41728</v>
      </c>
      <c r="Q203" s="384">
        <v>30334</v>
      </c>
      <c r="R203" s="384">
        <v>24687</v>
      </c>
      <c r="S203" s="384">
        <v>0</v>
      </c>
      <c r="T203" s="384">
        <v>1211029</v>
      </c>
    </row>
    <row r="204" spans="2:20" ht="18" x14ac:dyDescent="0.3">
      <c r="B204" s="378">
        <v>45658</v>
      </c>
      <c r="C204" s="384">
        <v>50418</v>
      </c>
      <c r="D204" s="384">
        <v>12321</v>
      </c>
      <c r="E204" s="384">
        <v>58241</v>
      </c>
      <c r="F204" s="384">
        <v>27437</v>
      </c>
      <c r="G204" s="384">
        <v>137736</v>
      </c>
      <c r="H204" s="384">
        <v>43605</v>
      </c>
      <c r="I204" s="384">
        <v>333414</v>
      </c>
      <c r="J204" s="384">
        <v>120</v>
      </c>
      <c r="K204" s="384">
        <v>366150</v>
      </c>
      <c r="L204" s="384">
        <v>46535</v>
      </c>
      <c r="M204" s="384">
        <v>18468</v>
      </c>
      <c r="N204" s="384">
        <v>23454</v>
      </c>
      <c r="O204" s="384">
        <v>5120</v>
      </c>
      <c r="P204" s="384">
        <v>33546</v>
      </c>
      <c r="Q204" s="384">
        <v>30438</v>
      </c>
      <c r="R204" s="384">
        <v>25074</v>
      </c>
      <c r="S204" s="384">
        <v>2347</v>
      </c>
      <c r="T204" s="384">
        <v>1214424</v>
      </c>
    </row>
    <row r="205" spans="2:20" ht="18" x14ac:dyDescent="0.3">
      <c r="B205" s="378">
        <v>45689</v>
      </c>
      <c r="C205" s="384">
        <v>50448</v>
      </c>
      <c r="D205" s="384">
        <v>12279</v>
      </c>
      <c r="E205" s="384">
        <v>58444</v>
      </c>
      <c r="F205" s="384">
        <v>28036</v>
      </c>
      <c r="G205" s="384">
        <v>136256</v>
      </c>
      <c r="H205" s="384">
        <v>43454</v>
      </c>
      <c r="I205" s="384">
        <v>331840</v>
      </c>
      <c r="J205" s="384">
        <v>116</v>
      </c>
      <c r="K205" s="384">
        <v>363783</v>
      </c>
      <c r="L205" s="384">
        <v>45835</v>
      </c>
      <c r="M205" s="384">
        <v>18468</v>
      </c>
      <c r="N205" s="384">
        <v>23539</v>
      </c>
      <c r="O205" s="384">
        <v>4985</v>
      </c>
      <c r="P205" s="384">
        <v>34163</v>
      </c>
      <c r="Q205" s="384">
        <v>30208</v>
      </c>
      <c r="R205" s="384">
        <v>24779</v>
      </c>
      <c r="S205" s="384">
        <v>2892</v>
      </c>
      <c r="T205" s="384">
        <v>1209525</v>
      </c>
    </row>
    <row r="206" spans="2:20" ht="18" x14ac:dyDescent="0.3">
      <c r="B206" s="378">
        <v>45717</v>
      </c>
      <c r="C206" s="384"/>
      <c r="D206" s="384"/>
      <c r="E206" s="384"/>
      <c r="F206" s="384"/>
      <c r="G206" s="384"/>
      <c r="H206" s="384"/>
      <c r="I206" s="384"/>
      <c r="J206" s="384"/>
      <c r="K206" s="384"/>
      <c r="L206" s="384"/>
      <c r="M206" s="384"/>
      <c r="N206" s="384"/>
      <c r="O206" s="384"/>
      <c r="P206" s="384"/>
      <c r="Q206" s="384"/>
      <c r="R206" s="384"/>
      <c r="S206" s="384"/>
      <c r="T206" s="384"/>
    </row>
    <row r="207" spans="2:20" ht="18" x14ac:dyDescent="0.3">
      <c r="B207" s="378">
        <v>45748</v>
      </c>
      <c r="C207" s="384"/>
      <c r="D207" s="384"/>
      <c r="E207" s="384"/>
      <c r="F207" s="384"/>
      <c r="G207" s="384"/>
      <c r="H207" s="384"/>
      <c r="I207" s="384"/>
      <c r="J207" s="384"/>
      <c r="K207" s="384"/>
      <c r="L207" s="384"/>
      <c r="M207" s="384"/>
      <c r="N207" s="384"/>
      <c r="O207" s="384"/>
      <c r="P207" s="384"/>
      <c r="Q207" s="384"/>
      <c r="R207" s="384"/>
      <c r="S207" s="384"/>
      <c r="T207" s="384"/>
    </row>
    <row r="208" spans="2:20" ht="18" x14ac:dyDescent="0.3">
      <c r="B208" s="378">
        <v>45778</v>
      </c>
      <c r="C208" s="384"/>
      <c r="D208" s="384"/>
      <c r="E208" s="384"/>
      <c r="F208" s="384"/>
      <c r="G208" s="384"/>
      <c r="H208" s="384"/>
      <c r="I208" s="384"/>
      <c r="J208" s="384"/>
      <c r="K208" s="384"/>
      <c r="L208" s="384"/>
      <c r="M208" s="384"/>
      <c r="N208" s="384"/>
      <c r="O208" s="384"/>
      <c r="P208" s="384"/>
      <c r="Q208" s="384"/>
      <c r="R208" s="384"/>
      <c r="S208" s="384"/>
      <c r="T208" s="384"/>
    </row>
    <row r="209" spans="2:20" ht="18" x14ac:dyDescent="0.3">
      <c r="B209" s="378">
        <v>45809</v>
      </c>
      <c r="C209" s="384"/>
      <c r="D209" s="384"/>
      <c r="E209" s="384"/>
      <c r="F209" s="384"/>
      <c r="G209" s="384"/>
      <c r="H209" s="384"/>
      <c r="I209" s="384"/>
      <c r="J209" s="384"/>
      <c r="K209" s="384"/>
      <c r="L209" s="384"/>
      <c r="M209" s="384"/>
      <c r="N209" s="384"/>
      <c r="O209" s="384"/>
      <c r="P209" s="384"/>
      <c r="Q209" s="384"/>
      <c r="R209" s="384"/>
      <c r="S209" s="384"/>
      <c r="T209" s="384"/>
    </row>
    <row r="210" spans="2:20" ht="18" x14ac:dyDescent="0.3">
      <c r="B210" s="393" t="s">
        <v>259</v>
      </c>
      <c r="C210" s="385">
        <v>49549</v>
      </c>
      <c r="D210" s="385">
        <v>12289</v>
      </c>
      <c r="E210" s="385">
        <v>57631</v>
      </c>
      <c r="F210" s="385">
        <v>25847</v>
      </c>
      <c r="G210" s="385">
        <v>139427</v>
      </c>
      <c r="H210" s="385">
        <v>42418</v>
      </c>
      <c r="I210" s="385">
        <v>323747</v>
      </c>
      <c r="J210" s="385">
        <v>121</v>
      </c>
      <c r="K210" s="385">
        <v>365051</v>
      </c>
      <c r="L210" s="385">
        <v>44735</v>
      </c>
      <c r="M210" s="385">
        <v>18468</v>
      </c>
      <c r="N210" s="385">
        <v>23473</v>
      </c>
      <c r="O210" s="385">
        <v>4859</v>
      </c>
      <c r="P210" s="385">
        <v>36688</v>
      </c>
      <c r="Q210" s="385">
        <v>30032</v>
      </c>
      <c r="R210" s="385">
        <v>24908</v>
      </c>
      <c r="S210" s="385">
        <v>655</v>
      </c>
      <c r="T210" s="385">
        <v>1198522</v>
      </c>
    </row>
    <row r="211" spans="2:20" ht="36" x14ac:dyDescent="0.3">
      <c r="B211" s="393" t="s">
        <v>260</v>
      </c>
      <c r="C211" s="385">
        <v>47448</v>
      </c>
      <c r="D211" s="385">
        <v>12810</v>
      </c>
      <c r="E211" s="385">
        <v>59447</v>
      </c>
      <c r="F211" s="385">
        <v>19870</v>
      </c>
      <c r="G211" s="385">
        <v>147048</v>
      </c>
      <c r="H211" s="385">
        <v>47057</v>
      </c>
      <c r="I211" s="385">
        <v>343875</v>
      </c>
      <c r="J211" s="385">
        <v>118</v>
      </c>
      <c r="K211" s="385">
        <v>378949</v>
      </c>
      <c r="L211" s="385">
        <v>56686</v>
      </c>
      <c r="M211" s="385">
        <v>19041</v>
      </c>
      <c r="N211" s="385">
        <v>24339</v>
      </c>
      <c r="O211" s="385">
        <v>5652</v>
      </c>
      <c r="P211" s="385">
        <v>30512</v>
      </c>
      <c r="Q211" s="385">
        <v>28729</v>
      </c>
      <c r="R211" s="385">
        <v>31755</v>
      </c>
      <c r="S211" s="385" t="s">
        <v>261</v>
      </c>
      <c r="T211" s="385">
        <v>1253336</v>
      </c>
    </row>
    <row r="212" spans="2:20" ht="18" x14ac:dyDescent="0.3">
      <c r="B212" s="378" t="s">
        <v>262</v>
      </c>
      <c r="C212" s="384">
        <v>30</v>
      </c>
      <c r="D212" s="384">
        <v>-42</v>
      </c>
      <c r="E212" s="384">
        <v>203</v>
      </c>
      <c r="F212" s="384">
        <v>599</v>
      </c>
      <c r="G212" s="384">
        <v>-1480</v>
      </c>
      <c r="H212" s="384">
        <v>-151</v>
      </c>
      <c r="I212" s="384">
        <v>-1574</v>
      </c>
      <c r="J212" s="384">
        <v>-4</v>
      </c>
      <c r="K212" s="384">
        <v>-2367</v>
      </c>
      <c r="L212" s="384">
        <v>-700</v>
      </c>
      <c r="M212" s="384">
        <v>0</v>
      </c>
      <c r="N212" s="384">
        <v>85</v>
      </c>
      <c r="O212" s="384">
        <v>-135</v>
      </c>
      <c r="P212" s="384">
        <v>617</v>
      </c>
      <c r="Q212" s="384">
        <v>-230</v>
      </c>
      <c r="R212" s="384">
        <v>-295</v>
      </c>
      <c r="S212" s="384">
        <v>545</v>
      </c>
      <c r="T212" s="384">
        <v>-4899</v>
      </c>
    </row>
    <row r="213" spans="2:20" ht="18" x14ac:dyDescent="0.3">
      <c r="B213" s="378" t="s">
        <v>263</v>
      </c>
      <c r="C213" s="386">
        <v>5.9502558610025069E-4</v>
      </c>
      <c r="D213" s="386">
        <v>-3.4088142196250226E-3</v>
      </c>
      <c r="E213" s="386">
        <v>3.4855170755996312E-3</v>
      </c>
      <c r="F213" s="386">
        <v>2.1831832926340278E-2</v>
      </c>
      <c r="G213" s="386">
        <v>-1.074519370389726E-2</v>
      </c>
      <c r="H213" s="386">
        <v>-3.462905630088331E-3</v>
      </c>
      <c r="I213" s="386">
        <v>-4.7208575524723129E-3</v>
      </c>
      <c r="J213" s="386">
        <v>-3.3333333333333326E-2</v>
      </c>
      <c r="K213" s="386">
        <v>-6.4645637034002057E-3</v>
      </c>
      <c r="L213" s="386">
        <v>-1.5042441173310439E-2</v>
      </c>
      <c r="M213" s="386">
        <v>0</v>
      </c>
      <c r="N213" s="386">
        <v>3.624115289502905E-3</v>
      </c>
      <c r="O213" s="386">
        <v>-2.63671875E-2</v>
      </c>
      <c r="P213" s="386">
        <v>1.8392654861980606E-2</v>
      </c>
      <c r="Q213" s="386">
        <v>-7.5563440436297036E-3</v>
      </c>
      <c r="R213" s="386">
        <v>-1.1765175081758006E-2</v>
      </c>
      <c r="S213" s="386">
        <v>0.23221133361738389</v>
      </c>
      <c r="T213" s="386">
        <v>-4.0340111855496907E-3</v>
      </c>
    </row>
    <row r="214" spans="2:20" ht="18" x14ac:dyDescent="0.3">
      <c r="B214" s="378" t="s">
        <v>264</v>
      </c>
      <c r="C214" s="384">
        <v>4522</v>
      </c>
      <c r="D214" s="384">
        <v>-29</v>
      </c>
      <c r="E214" s="384">
        <v>1195</v>
      </c>
      <c r="F214" s="384">
        <v>7870</v>
      </c>
      <c r="G214" s="384">
        <v>-15322</v>
      </c>
      <c r="H214" s="384">
        <v>-12086</v>
      </c>
      <c r="I214" s="384">
        <v>-36643</v>
      </c>
      <c r="J214" s="384">
        <v>-5</v>
      </c>
      <c r="K214" s="384">
        <v>-24204</v>
      </c>
      <c r="L214" s="384">
        <v>-8425</v>
      </c>
      <c r="M214" s="384">
        <v>-530</v>
      </c>
      <c r="N214" s="384">
        <v>272</v>
      </c>
      <c r="O214" s="384">
        <v>-651</v>
      </c>
      <c r="P214" s="384">
        <v>3152</v>
      </c>
      <c r="Q214" s="384">
        <v>1860</v>
      </c>
      <c r="R214" s="384">
        <v>-7615</v>
      </c>
      <c r="S214" s="384">
        <v>2892</v>
      </c>
      <c r="T214" s="384">
        <v>-83747</v>
      </c>
    </row>
    <row r="215" spans="2:20" ht="18.75" thickBot="1" x14ac:dyDescent="0.35">
      <c r="B215" s="378" t="s">
        <v>265</v>
      </c>
      <c r="C215" s="386">
        <v>9.8462744414928416E-2</v>
      </c>
      <c r="D215" s="386">
        <v>-2.3561910952226706E-3</v>
      </c>
      <c r="E215" s="386">
        <v>2.0873727052000968E-2</v>
      </c>
      <c r="F215" s="386">
        <v>0.39026083506892784</v>
      </c>
      <c r="G215" s="386">
        <v>-0.10108327065933054</v>
      </c>
      <c r="H215" s="386">
        <v>-0.2176089305005402</v>
      </c>
      <c r="I215" s="386">
        <v>-9.9442850823511564E-2</v>
      </c>
      <c r="J215" s="386">
        <v>-4.132231404958675E-2</v>
      </c>
      <c r="K215" s="386">
        <v>-6.2383533468904906E-2</v>
      </c>
      <c r="L215" s="386">
        <v>-0.15527091780316993</v>
      </c>
      <c r="M215" s="386">
        <v>-2.7897673439309378E-2</v>
      </c>
      <c r="N215" s="386">
        <v>1.1690376928697344E-2</v>
      </c>
      <c r="O215" s="386">
        <v>-0.11550745209368352</v>
      </c>
      <c r="P215" s="386">
        <v>0.10164135306826605</v>
      </c>
      <c r="Q215" s="386">
        <v>6.561309439819385E-2</v>
      </c>
      <c r="R215" s="386">
        <v>-0.23507439649317774</v>
      </c>
      <c r="S215" s="386" t="s">
        <v>261</v>
      </c>
      <c r="T215" s="386">
        <v>-6.4755905950179105E-2</v>
      </c>
    </row>
    <row r="216" spans="2:20" ht="18.75" hidden="1" thickBot="1" x14ac:dyDescent="0.35">
      <c r="B216" s="162" t="s">
        <v>420</v>
      </c>
      <c r="C216" s="163">
        <v>0</v>
      </c>
      <c r="D216" s="163">
        <v>0</v>
      </c>
      <c r="E216" s="163">
        <v>0</v>
      </c>
      <c r="F216" s="163">
        <v>0</v>
      </c>
      <c r="G216" s="164">
        <v>0</v>
      </c>
      <c r="H216" s="164">
        <v>0</v>
      </c>
      <c r="I216" s="163">
        <v>0</v>
      </c>
      <c r="J216" s="163">
        <v>0</v>
      </c>
      <c r="K216" s="163">
        <v>0</v>
      </c>
      <c r="L216" s="163">
        <v>0</v>
      </c>
      <c r="M216" s="163">
        <v>0</v>
      </c>
      <c r="N216" s="163">
        <v>0</v>
      </c>
      <c r="O216" s="163">
        <v>0</v>
      </c>
      <c r="P216" s="163">
        <v>0</v>
      </c>
      <c r="Q216" s="163">
        <v>0</v>
      </c>
      <c r="R216" s="163">
        <v>0</v>
      </c>
      <c r="S216" s="163"/>
      <c r="T216" s="165">
        <v>0</v>
      </c>
    </row>
    <row r="217" spans="2:20" ht="18.75" hidden="1" thickBot="1" x14ac:dyDescent="0.35">
      <c r="B217" s="162" t="s">
        <v>421</v>
      </c>
      <c r="C217" s="163">
        <v>0</v>
      </c>
      <c r="D217" s="163">
        <v>0</v>
      </c>
      <c r="E217" s="163">
        <v>0</v>
      </c>
      <c r="F217" s="163">
        <v>0</v>
      </c>
      <c r="G217" s="163">
        <v>0</v>
      </c>
      <c r="H217" s="163">
        <v>0</v>
      </c>
      <c r="I217" s="163">
        <v>0</v>
      </c>
      <c r="J217" s="163">
        <v>0</v>
      </c>
      <c r="K217" s="163">
        <v>0</v>
      </c>
      <c r="L217" s="163">
        <v>0</v>
      </c>
      <c r="M217" s="163">
        <v>0</v>
      </c>
      <c r="N217" s="163">
        <v>0</v>
      </c>
      <c r="O217" s="163">
        <v>0</v>
      </c>
      <c r="P217" s="163">
        <v>0</v>
      </c>
      <c r="Q217" s="163">
        <v>0</v>
      </c>
      <c r="R217" s="163">
        <v>0</v>
      </c>
      <c r="S217" s="163"/>
      <c r="T217" s="165">
        <v>0</v>
      </c>
    </row>
    <row r="218" spans="2:20" ht="18.75" hidden="1" thickBot="1" x14ac:dyDescent="0.35">
      <c r="B218" s="166" t="s">
        <v>422</v>
      </c>
      <c r="C218" s="163">
        <v>0</v>
      </c>
      <c r="D218" s="163">
        <v>0</v>
      </c>
      <c r="E218" s="163">
        <v>0</v>
      </c>
      <c r="F218" s="163">
        <v>0</v>
      </c>
      <c r="G218" s="164">
        <v>0</v>
      </c>
      <c r="H218" s="164">
        <v>0</v>
      </c>
      <c r="I218" s="163">
        <v>0</v>
      </c>
      <c r="J218" s="163">
        <v>0</v>
      </c>
      <c r="K218" s="163">
        <v>0</v>
      </c>
      <c r="L218" s="163">
        <v>0</v>
      </c>
      <c r="M218" s="163">
        <v>0</v>
      </c>
      <c r="N218" s="163">
        <v>0</v>
      </c>
      <c r="O218" s="163">
        <v>0</v>
      </c>
      <c r="P218" s="163">
        <v>0</v>
      </c>
      <c r="Q218" s="163">
        <v>0</v>
      </c>
      <c r="R218" s="163">
        <v>0</v>
      </c>
      <c r="S218" s="163"/>
      <c r="T218" s="165">
        <v>0</v>
      </c>
    </row>
    <row r="219" spans="2:20" ht="18.75" hidden="1" thickBot="1" x14ac:dyDescent="0.35">
      <c r="B219" s="167" t="s">
        <v>423</v>
      </c>
      <c r="C219" s="168">
        <v>0</v>
      </c>
      <c r="D219" s="168">
        <v>0</v>
      </c>
      <c r="E219" s="168">
        <v>0</v>
      </c>
      <c r="F219" s="168">
        <v>0</v>
      </c>
      <c r="G219" s="169">
        <v>0</v>
      </c>
      <c r="H219" s="169">
        <v>0</v>
      </c>
      <c r="I219" s="168">
        <v>0</v>
      </c>
      <c r="J219" s="168">
        <v>0</v>
      </c>
      <c r="K219" s="168">
        <v>0</v>
      </c>
      <c r="L219" s="168">
        <v>0</v>
      </c>
      <c r="M219" s="168">
        <v>0</v>
      </c>
      <c r="N219" s="168">
        <v>0</v>
      </c>
      <c r="O219" s="168">
        <v>0</v>
      </c>
      <c r="P219" s="168">
        <v>0</v>
      </c>
      <c r="Q219" s="168">
        <v>0</v>
      </c>
      <c r="R219" s="168">
        <v>0</v>
      </c>
      <c r="S219" s="168"/>
      <c r="T219" s="170">
        <v>0</v>
      </c>
    </row>
    <row r="220" spans="2:20" ht="18.75" hidden="1" thickBot="1" x14ac:dyDescent="0.35">
      <c r="B220" s="162">
        <v>0</v>
      </c>
      <c r="C220" s="163">
        <v>0</v>
      </c>
      <c r="D220" s="163">
        <v>0</v>
      </c>
      <c r="E220" s="163">
        <v>0</v>
      </c>
      <c r="F220" s="163">
        <v>0</v>
      </c>
      <c r="G220" s="163">
        <v>0</v>
      </c>
      <c r="H220" s="163">
        <v>0</v>
      </c>
      <c r="I220" s="163">
        <v>0</v>
      </c>
      <c r="J220" s="163">
        <v>0</v>
      </c>
      <c r="K220" s="163">
        <v>0</v>
      </c>
      <c r="L220" s="163">
        <v>0</v>
      </c>
      <c r="M220" s="163">
        <v>0</v>
      </c>
      <c r="N220" s="163">
        <v>0</v>
      </c>
      <c r="O220" s="163">
        <v>0</v>
      </c>
      <c r="P220" s="163">
        <v>0</v>
      </c>
      <c r="Q220" s="163">
        <v>0</v>
      </c>
      <c r="R220" s="163">
        <v>0</v>
      </c>
      <c r="S220" s="163"/>
      <c r="T220" s="170">
        <v>0</v>
      </c>
    </row>
    <row r="221" spans="2:20" x14ac:dyDescent="0.3">
      <c r="B221" s="525" t="s">
        <v>4</v>
      </c>
      <c r="C221" s="526"/>
      <c r="D221" s="526"/>
      <c r="E221" s="526"/>
      <c r="F221" s="526"/>
      <c r="G221" s="526"/>
      <c r="H221" s="526"/>
      <c r="I221" s="526"/>
      <c r="J221" s="526"/>
      <c r="K221" s="526"/>
      <c r="L221" s="526"/>
      <c r="M221" s="526"/>
      <c r="N221" s="526"/>
      <c r="O221" s="526"/>
      <c r="P221" s="526"/>
      <c r="Q221" s="526"/>
      <c r="R221" s="526"/>
      <c r="S221" s="526"/>
      <c r="T221" s="527"/>
    </row>
    <row r="222" spans="2:20" x14ac:dyDescent="0.3">
      <c r="B222" s="528" t="s">
        <v>109</v>
      </c>
      <c r="C222" s="529"/>
      <c r="D222" s="529"/>
      <c r="E222" s="529"/>
      <c r="F222" s="529"/>
      <c r="G222" s="529"/>
      <c r="H222" s="529"/>
      <c r="I222" s="529"/>
      <c r="J222" s="529"/>
      <c r="K222" s="529"/>
      <c r="L222" s="529"/>
      <c r="M222" s="529"/>
      <c r="N222" s="529"/>
      <c r="O222" s="529"/>
      <c r="P222" s="529"/>
      <c r="Q222" s="529"/>
      <c r="R222" s="529"/>
      <c r="S222" s="529"/>
      <c r="T222" s="530"/>
    </row>
    <row r="223" spans="2:20" x14ac:dyDescent="0.3">
      <c r="B223" s="519" t="s">
        <v>219</v>
      </c>
      <c r="C223" s="520"/>
      <c r="D223" s="520"/>
      <c r="E223" s="520"/>
      <c r="F223" s="520"/>
      <c r="G223" s="520"/>
      <c r="H223" s="520"/>
      <c r="I223" s="520"/>
      <c r="J223" s="520"/>
      <c r="K223" s="520"/>
      <c r="L223" s="520"/>
      <c r="M223" s="520"/>
      <c r="N223" s="520"/>
      <c r="O223" s="520"/>
      <c r="P223" s="520"/>
      <c r="Q223" s="520"/>
      <c r="R223" s="520"/>
      <c r="S223" s="520"/>
      <c r="T223" s="521"/>
    </row>
    <row r="224" spans="2:20" ht="15" customHeight="1" x14ac:dyDescent="0.3">
      <c r="B224" s="519" t="s">
        <v>130</v>
      </c>
      <c r="C224" s="520"/>
      <c r="D224" s="520"/>
      <c r="E224" s="520"/>
      <c r="F224" s="520"/>
      <c r="G224" s="520"/>
      <c r="H224" s="520"/>
      <c r="I224" s="520"/>
      <c r="J224" s="520"/>
      <c r="K224" s="520"/>
      <c r="L224" s="520"/>
      <c r="M224" s="520"/>
      <c r="N224" s="520"/>
      <c r="O224" s="520"/>
      <c r="P224" s="520"/>
      <c r="Q224" s="520"/>
      <c r="R224" s="520"/>
      <c r="S224" s="520"/>
      <c r="T224" s="521"/>
    </row>
    <row r="225" spans="2:21" ht="15" customHeight="1" thickBot="1" x14ac:dyDescent="0.35">
      <c r="B225" s="516" t="s">
        <v>220</v>
      </c>
      <c r="C225" s="517"/>
      <c r="D225" s="517"/>
      <c r="E225" s="517"/>
      <c r="F225" s="517"/>
      <c r="G225" s="517"/>
      <c r="H225" s="517"/>
      <c r="I225" s="517"/>
      <c r="J225" s="517"/>
      <c r="K225" s="517"/>
      <c r="L225" s="517"/>
      <c r="M225" s="517"/>
      <c r="N225" s="517"/>
      <c r="O225" s="517"/>
      <c r="P225" s="517"/>
      <c r="Q225" s="517"/>
      <c r="R225" s="517"/>
      <c r="S225" s="517"/>
      <c r="T225" s="518"/>
    </row>
    <row r="226" spans="2:21" ht="36" x14ac:dyDescent="0.3">
      <c r="U226" s="171" t="s">
        <v>83</v>
      </c>
    </row>
    <row r="227" spans="2:21" ht="15.75" customHeight="1" x14ac:dyDescent="0.3"/>
    <row r="228" spans="2:21" ht="16.5" customHeight="1" x14ac:dyDescent="0.3"/>
    <row r="229" spans="2:21" ht="15.75" customHeight="1" x14ac:dyDescent="0.3"/>
  </sheetData>
  <mergeCells count="6">
    <mergeCell ref="B225:T225"/>
    <mergeCell ref="B224:T224"/>
    <mergeCell ref="B1:T1"/>
    <mergeCell ref="B221:T221"/>
    <mergeCell ref="B222:T222"/>
    <mergeCell ref="B223:T223"/>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view="pageBreakPreview" zoomScale="70" zoomScaleNormal="100" zoomScaleSheetLayoutView="70" workbookViewId="0">
      <selection activeCell="B96" sqref="B96:S97"/>
    </sheetView>
  </sheetViews>
  <sheetFormatPr defaultColWidth="13" defaultRowHeight="15" x14ac:dyDescent="0.3"/>
  <cols>
    <col min="1" max="1" width="46.5703125" style="68" customWidth="1"/>
    <col min="2" max="2" width="14.140625" style="68" customWidth="1"/>
    <col min="3" max="4" width="14.5703125" style="68" customWidth="1"/>
    <col min="5" max="5" width="13.42578125" style="68" customWidth="1"/>
    <col min="6" max="7" width="18.140625" style="68" customWidth="1"/>
    <col min="8" max="8" width="13.85546875" style="68" customWidth="1"/>
    <col min="9" max="11" width="19.42578125" style="68" customWidth="1"/>
    <col min="12" max="12" width="14.85546875" style="68" customWidth="1"/>
    <col min="13" max="18" width="18.5703125" style="68" customWidth="1"/>
    <col min="19" max="19" width="16.42578125" style="68" customWidth="1"/>
    <col min="20" max="20" width="12.42578125" style="68" customWidth="1"/>
    <col min="21" max="16384" width="13" style="68"/>
  </cols>
  <sheetData>
    <row r="1" spans="1:19" ht="15.75" thickBot="1" x14ac:dyDescent="0.35">
      <c r="A1" s="68" t="s">
        <v>166</v>
      </c>
    </row>
    <row r="2" spans="1:19" ht="20.25" x14ac:dyDescent="0.3">
      <c r="A2" s="537" t="s">
        <v>150</v>
      </c>
      <c r="B2" s="538"/>
      <c r="C2" s="538"/>
      <c r="D2" s="538"/>
      <c r="E2" s="538"/>
      <c r="F2" s="538"/>
      <c r="G2" s="538"/>
      <c r="H2" s="538"/>
      <c r="I2" s="538"/>
      <c r="J2" s="538"/>
      <c r="K2" s="538"/>
      <c r="L2" s="538"/>
      <c r="M2" s="538"/>
      <c r="N2" s="538"/>
      <c r="O2" s="538"/>
      <c r="P2" s="538"/>
      <c r="Q2" s="538"/>
      <c r="R2" s="538"/>
      <c r="S2" s="539"/>
    </row>
    <row r="3" spans="1:19" ht="80.099999999999994" customHeight="1" thickBot="1" x14ac:dyDescent="0.35">
      <c r="A3" s="407" t="s">
        <v>174</v>
      </c>
      <c r="B3" s="172" t="s">
        <v>34</v>
      </c>
      <c r="C3" s="172" t="s">
        <v>35</v>
      </c>
      <c r="D3" s="172" t="s">
        <v>36</v>
      </c>
      <c r="E3" s="172" t="s">
        <v>23</v>
      </c>
      <c r="F3" s="172" t="s">
        <v>37</v>
      </c>
      <c r="G3" s="172" t="s">
        <v>38</v>
      </c>
      <c r="H3" s="172" t="s">
        <v>39</v>
      </c>
      <c r="I3" s="172" t="s">
        <v>1</v>
      </c>
      <c r="J3" s="172" t="s">
        <v>44</v>
      </c>
      <c r="K3" s="172" t="s">
        <v>40</v>
      </c>
      <c r="L3" s="172" t="s">
        <v>2</v>
      </c>
      <c r="M3" s="172" t="s">
        <v>41</v>
      </c>
      <c r="N3" s="172" t="s">
        <v>42</v>
      </c>
      <c r="O3" s="172" t="s">
        <v>43</v>
      </c>
      <c r="P3" s="172" t="s">
        <v>7</v>
      </c>
      <c r="Q3" s="172" t="s">
        <v>138</v>
      </c>
      <c r="R3" s="141" t="s">
        <v>246</v>
      </c>
      <c r="S3" s="173" t="s">
        <v>0</v>
      </c>
    </row>
    <row r="4" spans="1:19" ht="21" thickBot="1" x14ac:dyDescent="0.35">
      <c r="A4" s="174" t="s">
        <v>151</v>
      </c>
      <c r="B4" s="359"/>
      <c r="C4" s="359"/>
      <c r="D4" s="359"/>
      <c r="E4" s="359"/>
      <c r="F4" s="359"/>
      <c r="G4" s="359"/>
      <c r="H4" s="359"/>
      <c r="I4" s="359"/>
      <c r="J4" s="359"/>
      <c r="K4" s="359"/>
      <c r="L4" s="359"/>
      <c r="M4" s="359"/>
      <c r="N4" s="359"/>
      <c r="O4" s="359"/>
      <c r="P4" s="359"/>
      <c r="Q4" s="359"/>
      <c r="R4" s="359"/>
      <c r="S4" s="359"/>
    </row>
    <row r="5" spans="1:19" ht="18" x14ac:dyDescent="0.3">
      <c r="A5" s="153">
        <v>45474</v>
      </c>
      <c r="B5" s="175">
        <v>37825</v>
      </c>
      <c r="C5" s="175">
        <v>10139</v>
      </c>
      <c r="D5" s="175">
        <v>51338</v>
      </c>
      <c r="E5" s="175">
        <v>20825</v>
      </c>
      <c r="F5" s="175">
        <v>124412</v>
      </c>
      <c r="G5" s="175">
        <v>35923</v>
      </c>
      <c r="H5" s="175">
        <v>268447</v>
      </c>
      <c r="I5" s="175">
        <v>119</v>
      </c>
      <c r="J5" s="409">
        <v>341449</v>
      </c>
      <c r="K5" s="409">
        <v>40589</v>
      </c>
      <c r="L5" s="175">
        <v>18345</v>
      </c>
      <c r="M5" s="175">
        <v>20689</v>
      </c>
      <c r="N5" s="175">
        <v>4203</v>
      </c>
      <c r="O5" s="409">
        <v>33754</v>
      </c>
      <c r="P5" s="175">
        <v>29218</v>
      </c>
      <c r="Q5" s="409">
        <v>25001</v>
      </c>
      <c r="R5" s="409">
        <v>0</v>
      </c>
      <c r="S5" s="409">
        <v>1062276</v>
      </c>
    </row>
    <row r="6" spans="1:19" ht="18" x14ac:dyDescent="0.3">
      <c r="A6" s="143">
        <v>45505</v>
      </c>
      <c r="B6" s="156">
        <v>38229</v>
      </c>
      <c r="C6" s="156">
        <v>10150</v>
      </c>
      <c r="D6" s="156">
        <v>51607</v>
      </c>
      <c r="E6" s="156">
        <v>21312</v>
      </c>
      <c r="F6" s="156">
        <v>124457</v>
      </c>
      <c r="G6" s="156">
        <v>36713</v>
      </c>
      <c r="H6" s="156">
        <v>272954</v>
      </c>
      <c r="I6" s="156">
        <v>118</v>
      </c>
      <c r="J6" s="177">
        <v>343816</v>
      </c>
      <c r="K6" s="177">
        <v>41316</v>
      </c>
      <c r="L6" s="156">
        <v>18134</v>
      </c>
      <c r="M6" s="156">
        <v>20638</v>
      </c>
      <c r="N6" s="156">
        <v>4197</v>
      </c>
      <c r="O6" s="156">
        <v>35070</v>
      </c>
      <c r="P6" s="156">
        <v>29564</v>
      </c>
      <c r="Q6" s="177">
        <v>24800</v>
      </c>
      <c r="R6" s="177">
        <v>0</v>
      </c>
      <c r="S6" s="177">
        <v>1073075</v>
      </c>
    </row>
    <row r="7" spans="1:19" ht="18" x14ac:dyDescent="0.3">
      <c r="A7" s="143">
        <v>45536</v>
      </c>
      <c r="B7" s="156">
        <v>38631</v>
      </c>
      <c r="C7" s="156">
        <v>10162</v>
      </c>
      <c r="D7" s="156">
        <v>51869</v>
      </c>
      <c r="E7" s="156">
        <v>21985</v>
      </c>
      <c r="F7" s="156">
        <v>124451</v>
      </c>
      <c r="G7" s="156">
        <v>36512</v>
      </c>
      <c r="H7" s="156">
        <v>273211</v>
      </c>
      <c r="I7" s="156">
        <v>121</v>
      </c>
      <c r="J7" s="156">
        <v>344379</v>
      </c>
      <c r="K7" s="156">
        <v>41322</v>
      </c>
      <c r="L7" s="156">
        <v>18122</v>
      </c>
      <c r="M7" s="156">
        <v>20665</v>
      </c>
      <c r="N7" s="156">
        <v>4242</v>
      </c>
      <c r="O7" s="156">
        <v>36557</v>
      </c>
      <c r="P7" s="156">
        <v>29996</v>
      </c>
      <c r="Q7" s="156">
        <v>25103</v>
      </c>
      <c r="R7" s="156">
        <v>0</v>
      </c>
      <c r="S7" s="156">
        <v>1077328</v>
      </c>
    </row>
    <row r="8" spans="1:19" ht="18" x14ac:dyDescent="0.3">
      <c r="A8" s="143">
        <v>45566</v>
      </c>
      <c r="B8" s="156">
        <v>38959</v>
      </c>
      <c r="C8" s="156">
        <v>10188</v>
      </c>
      <c r="D8" s="156">
        <v>52119</v>
      </c>
      <c r="E8" s="156">
        <v>22517</v>
      </c>
      <c r="F8" s="156">
        <v>124205</v>
      </c>
      <c r="G8" s="156">
        <v>36845</v>
      </c>
      <c r="H8" s="156">
        <v>275964</v>
      </c>
      <c r="I8" s="156">
        <v>122</v>
      </c>
      <c r="J8" s="156">
        <v>344982</v>
      </c>
      <c r="K8" s="156">
        <v>41783</v>
      </c>
      <c r="L8" s="156">
        <v>18167</v>
      </c>
      <c r="M8" s="156">
        <v>20494</v>
      </c>
      <c r="N8" s="156">
        <v>4278</v>
      </c>
      <c r="O8" s="156">
        <v>38300</v>
      </c>
      <c r="P8" s="156">
        <v>30070</v>
      </c>
      <c r="Q8" s="156">
        <v>24887</v>
      </c>
      <c r="R8" s="156">
        <v>0</v>
      </c>
      <c r="S8" s="156">
        <v>1083880</v>
      </c>
    </row>
    <row r="9" spans="1:19" ht="18" x14ac:dyDescent="0.3">
      <c r="A9" s="143">
        <v>45597</v>
      </c>
      <c r="B9" s="156">
        <v>39203</v>
      </c>
      <c r="C9" s="156">
        <v>10213</v>
      </c>
      <c r="D9" s="156">
        <v>52360</v>
      </c>
      <c r="E9" s="156">
        <v>22993</v>
      </c>
      <c r="F9" s="156">
        <v>123797</v>
      </c>
      <c r="G9" s="156">
        <v>37041</v>
      </c>
      <c r="H9" s="156">
        <v>278816</v>
      </c>
      <c r="I9" s="156">
        <v>124</v>
      </c>
      <c r="J9" s="156">
        <v>345164</v>
      </c>
      <c r="K9" s="156">
        <v>42231</v>
      </c>
      <c r="L9" s="156">
        <v>18171</v>
      </c>
      <c r="M9" s="156">
        <v>20623</v>
      </c>
      <c r="N9" s="156">
        <v>4293</v>
      </c>
      <c r="O9" s="156">
        <v>40266</v>
      </c>
      <c r="P9" s="156">
        <v>30427</v>
      </c>
      <c r="Q9" s="156">
        <v>24933</v>
      </c>
      <c r="R9" s="156">
        <v>0</v>
      </c>
      <c r="S9" s="156">
        <v>1090655</v>
      </c>
    </row>
    <row r="10" spans="1:19" ht="18" x14ac:dyDescent="0.3">
      <c r="A10" s="143">
        <v>45627</v>
      </c>
      <c r="B10" s="156">
        <v>39407</v>
      </c>
      <c r="C10" s="156">
        <v>10178</v>
      </c>
      <c r="D10" s="156">
        <v>52416</v>
      </c>
      <c r="E10" s="156">
        <v>23684</v>
      </c>
      <c r="F10" s="156">
        <v>122826</v>
      </c>
      <c r="G10" s="156">
        <v>36995</v>
      </c>
      <c r="H10" s="156">
        <v>280040</v>
      </c>
      <c r="I10" s="156">
        <v>126</v>
      </c>
      <c r="J10" s="156">
        <v>344783</v>
      </c>
      <c r="K10" s="156">
        <v>42257</v>
      </c>
      <c r="L10" s="156">
        <v>18137</v>
      </c>
      <c r="M10" s="156">
        <v>20556</v>
      </c>
      <c r="N10" s="156">
        <v>4334</v>
      </c>
      <c r="O10" s="156">
        <v>41708</v>
      </c>
      <c r="P10" s="156">
        <v>30334</v>
      </c>
      <c r="Q10" s="156">
        <v>24686</v>
      </c>
      <c r="R10" s="156">
        <v>0</v>
      </c>
      <c r="S10" s="156">
        <v>1092467</v>
      </c>
    </row>
    <row r="11" spans="1:19" ht="18" x14ac:dyDescent="0.3">
      <c r="A11" s="143">
        <v>45658</v>
      </c>
      <c r="B11" s="156">
        <v>39538</v>
      </c>
      <c r="C11" s="156">
        <v>10201</v>
      </c>
      <c r="D11" s="156">
        <v>52785</v>
      </c>
      <c r="E11" s="156">
        <v>24163</v>
      </c>
      <c r="F11" s="156">
        <v>121652</v>
      </c>
      <c r="G11" s="156">
        <v>38007</v>
      </c>
      <c r="H11" s="156">
        <v>284430</v>
      </c>
      <c r="I11" s="156">
        <v>120</v>
      </c>
      <c r="J11" s="156">
        <v>344603</v>
      </c>
      <c r="K11" s="156">
        <v>43716</v>
      </c>
      <c r="L11" s="156">
        <v>18187</v>
      </c>
      <c r="M11" s="156">
        <v>20475</v>
      </c>
      <c r="N11" s="156">
        <v>6185</v>
      </c>
      <c r="O11" s="156">
        <v>33515</v>
      </c>
      <c r="P11" s="156">
        <v>30438</v>
      </c>
      <c r="Q11" s="156">
        <v>25074</v>
      </c>
      <c r="R11" s="156">
        <v>1696</v>
      </c>
      <c r="S11" s="156">
        <v>1094785</v>
      </c>
    </row>
    <row r="12" spans="1:19" ht="18" x14ac:dyDescent="0.3">
      <c r="A12" s="143">
        <v>45689</v>
      </c>
      <c r="B12" s="156">
        <v>39571</v>
      </c>
      <c r="C12" s="156">
        <v>10168</v>
      </c>
      <c r="D12" s="156">
        <v>53007</v>
      </c>
      <c r="E12" s="156">
        <v>24703</v>
      </c>
      <c r="F12" s="156">
        <v>120312</v>
      </c>
      <c r="G12" s="156">
        <v>37827</v>
      </c>
      <c r="H12" s="156">
        <v>283056</v>
      </c>
      <c r="I12" s="156">
        <v>116</v>
      </c>
      <c r="J12" s="156">
        <v>342344</v>
      </c>
      <c r="K12" s="156">
        <v>43066</v>
      </c>
      <c r="L12" s="156">
        <v>18189</v>
      </c>
      <c r="M12" s="156">
        <v>20512</v>
      </c>
      <c r="N12" s="156">
        <v>4355</v>
      </c>
      <c r="O12" s="156">
        <v>34151</v>
      </c>
      <c r="P12" s="156">
        <v>30208</v>
      </c>
      <c r="Q12" s="156">
        <v>24777</v>
      </c>
      <c r="R12" s="156">
        <v>2144</v>
      </c>
      <c r="S12" s="156">
        <v>1086362</v>
      </c>
    </row>
    <row r="13" spans="1:19" ht="18" x14ac:dyDescent="0.3">
      <c r="A13" s="143">
        <v>45717</v>
      </c>
      <c r="B13" s="156"/>
      <c r="C13" s="156"/>
      <c r="D13" s="156"/>
      <c r="E13" s="156"/>
      <c r="F13" s="156"/>
      <c r="G13" s="156"/>
      <c r="H13" s="156"/>
      <c r="I13" s="156"/>
      <c r="J13" s="156"/>
      <c r="K13" s="156"/>
      <c r="L13" s="156"/>
      <c r="M13" s="156"/>
      <c r="N13" s="156"/>
      <c r="O13" s="156"/>
      <c r="P13" s="156"/>
      <c r="Q13" s="156"/>
      <c r="R13" s="156"/>
      <c r="S13" s="156"/>
    </row>
    <row r="14" spans="1:19" ht="18" x14ac:dyDescent="0.3">
      <c r="A14" s="143">
        <v>45748</v>
      </c>
      <c r="B14" s="156"/>
      <c r="C14" s="156"/>
      <c r="D14" s="156"/>
      <c r="E14" s="156"/>
      <c r="F14" s="156"/>
      <c r="G14" s="156"/>
      <c r="H14" s="156"/>
      <c r="I14" s="156"/>
      <c r="J14" s="156"/>
      <c r="K14" s="156"/>
      <c r="L14" s="156"/>
      <c r="M14" s="156"/>
      <c r="N14" s="156"/>
      <c r="O14" s="156"/>
      <c r="P14" s="156"/>
      <c r="Q14" s="156"/>
      <c r="R14" s="156"/>
      <c r="S14" s="156"/>
    </row>
    <row r="15" spans="1:19" ht="18" x14ac:dyDescent="0.3">
      <c r="A15" s="143">
        <v>45778</v>
      </c>
      <c r="B15" s="156"/>
      <c r="C15" s="156"/>
      <c r="D15" s="156"/>
      <c r="E15" s="156"/>
      <c r="F15" s="156"/>
      <c r="G15" s="156"/>
      <c r="H15" s="156"/>
      <c r="I15" s="156"/>
      <c r="J15" s="156"/>
      <c r="K15" s="156"/>
      <c r="L15" s="156"/>
      <c r="M15" s="156"/>
      <c r="N15" s="156"/>
      <c r="O15" s="156"/>
      <c r="P15" s="156"/>
      <c r="Q15" s="156"/>
      <c r="R15" s="156"/>
      <c r="S15" s="156"/>
    </row>
    <row r="16" spans="1:19" ht="18.75" thickBot="1" x14ac:dyDescent="0.35">
      <c r="A16" s="178">
        <v>45809</v>
      </c>
      <c r="B16" s="179"/>
      <c r="C16" s="179"/>
      <c r="D16" s="179"/>
      <c r="E16" s="179"/>
      <c r="F16" s="179"/>
      <c r="G16" s="179"/>
      <c r="H16" s="179"/>
      <c r="I16" s="179"/>
      <c r="J16" s="179"/>
      <c r="K16" s="179"/>
      <c r="L16" s="179"/>
      <c r="M16" s="179"/>
      <c r="N16" s="179"/>
      <c r="O16" s="179"/>
      <c r="P16" s="179"/>
      <c r="Q16" s="179"/>
      <c r="R16" s="179"/>
      <c r="S16" s="179"/>
    </row>
    <row r="17" spans="1:19" ht="19.5" thickTop="1" thickBot="1" x14ac:dyDescent="0.4">
      <c r="A17" s="181" t="s">
        <v>266</v>
      </c>
      <c r="B17" s="182">
        <v>38920</v>
      </c>
      <c r="C17" s="182">
        <v>10175</v>
      </c>
      <c r="D17" s="182">
        <v>52188</v>
      </c>
      <c r="E17" s="182">
        <v>22773</v>
      </c>
      <c r="F17" s="182">
        <v>123264</v>
      </c>
      <c r="G17" s="182">
        <v>36983</v>
      </c>
      <c r="H17" s="182">
        <v>277115</v>
      </c>
      <c r="I17" s="182">
        <v>121</v>
      </c>
      <c r="J17" s="182">
        <v>343940</v>
      </c>
      <c r="K17" s="182">
        <v>42035</v>
      </c>
      <c r="L17" s="182">
        <v>18182</v>
      </c>
      <c r="M17" s="182">
        <v>20582</v>
      </c>
      <c r="N17" s="182">
        <v>4511</v>
      </c>
      <c r="O17" s="182">
        <v>36665</v>
      </c>
      <c r="P17" s="182">
        <v>30032</v>
      </c>
      <c r="Q17" s="182">
        <v>24908</v>
      </c>
      <c r="R17" s="182">
        <v>480</v>
      </c>
      <c r="S17" s="182">
        <v>1082874</v>
      </c>
    </row>
    <row r="18" spans="1:19" ht="21" thickBot="1" x14ac:dyDescent="0.35">
      <c r="A18" s="174" t="s">
        <v>152</v>
      </c>
      <c r="B18" s="359"/>
      <c r="C18" s="359"/>
      <c r="D18" s="359"/>
      <c r="E18" s="359"/>
      <c r="F18" s="359"/>
      <c r="G18" s="359"/>
      <c r="H18" s="359"/>
      <c r="I18" s="359"/>
      <c r="J18" s="359"/>
      <c r="K18" s="359"/>
      <c r="L18" s="359"/>
      <c r="M18" s="359"/>
      <c r="N18" s="359"/>
      <c r="O18" s="359"/>
      <c r="P18" s="359"/>
      <c r="Q18" s="359"/>
      <c r="R18" s="359"/>
      <c r="S18" s="359"/>
    </row>
    <row r="19" spans="1:19" ht="18" x14ac:dyDescent="0.3">
      <c r="A19" s="153">
        <v>45474</v>
      </c>
      <c r="B19" s="175">
        <v>10272</v>
      </c>
      <c r="C19" s="175">
        <v>2099</v>
      </c>
      <c r="D19" s="175">
        <v>5422</v>
      </c>
      <c r="E19" s="175">
        <v>2812</v>
      </c>
      <c r="F19" s="175">
        <v>16175</v>
      </c>
      <c r="G19" s="175">
        <v>5326</v>
      </c>
      <c r="H19" s="175">
        <v>43897</v>
      </c>
      <c r="I19" s="175">
        <v>0</v>
      </c>
      <c r="J19" s="409">
        <v>20624</v>
      </c>
      <c r="K19" s="409">
        <v>2675</v>
      </c>
      <c r="L19" s="175">
        <v>288</v>
      </c>
      <c r="M19" s="175">
        <v>2746</v>
      </c>
      <c r="N19" s="175">
        <v>523</v>
      </c>
      <c r="O19" s="409" t="s">
        <v>267</v>
      </c>
      <c r="P19" s="175">
        <v>0</v>
      </c>
      <c r="Q19" s="409">
        <v>0</v>
      </c>
      <c r="R19" s="409">
        <v>0</v>
      </c>
      <c r="S19" s="409">
        <v>112884</v>
      </c>
    </row>
    <row r="20" spans="1:19" ht="18" x14ac:dyDescent="0.3">
      <c r="A20" s="143">
        <v>45505</v>
      </c>
      <c r="B20" s="156">
        <v>10402</v>
      </c>
      <c r="C20" s="156">
        <v>2114</v>
      </c>
      <c r="D20" s="156">
        <v>5466</v>
      </c>
      <c r="E20" s="156">
        <v>2874</v>
      </c>
      <c r="F20" s="156">
        <v>16309</v>
      </c>
      <c r="G20" s="156">
        <v>5430</v>
      </c>
      <c r="H20" s="156">
        <v>45254</v>
      </c>
      <c r="I20" s="156">
        <v>0</v>
      </c>
      <c r="J20" s="177">
        <v>20928</v>
      </c>
      <c r="K20" s="177">
        <v>2638</v>
      </c>
      <c r="L20" s="156">
        <v>286</v>
      </c>
      <c r="M20" s="156">
        <v>2796</v>
      </c>
      <c r="N20" s="156">
        <v>513</v>
      </c>
      <c r="O20" s="177" t="s">
        <v>267</v>
      </c>
      <c r="P20" s="156">
        <v>0</v>
      </c>
      <c r="Q20" s="177">
        <v>0</v>
      </c>
      <c r="R20" s="177">
        <v>0</v>
      </c>
      <c r="S20" s="177">
        <v>115022</v>
      </c>
    </row>
    <row r="21" spans="1:19" ht="18" x14ac:dyDescent="0.3">
      <c r="A21" s="143">
        <v>45536</v>
      </c>
      <c r="B21" s="156">
        <v>10508</v>
      </c>
      <c r="C21" s="156">
        <v>2109</v>
      </c>
      <c r="D21" s="156">
        <v>5459</v>
      </c>
      <c r="E21" s="156">
        <v>2952</v>
      </c>
      <c r="F21" s="156">
        <v>16243</v>
      </c>
      <c r="G21" s="156">
        <v>5333</v>
      </c>
      <c r="H21" s="156">
        <v>45298</v>
      </c>
      <c r="I21" s="156">
        <v>0</v>
      </c>
      <c r="J21" s="156">
        <v>20849</v>
      </c>
      <c r="K21" s="156">
        <v>2653</v>
      </c>
      <c r="L21" s="156">
        <v>293</v>
      </c>
      <c r="M21" s="156">
        <v>2808</v>
      </c>
      <c r="N21" s="156">
        <v>520</v>
      </c>
      <c r="O21" s="156">
        <v>36</v>
      </c>
      <c r="P21" s="156">
        <v>0</v>
      </c>
      <c r="Q21" s="156">
        <v>0</v>
      </c>
      <c r="R21" s="156">
        <v>0</v>
      </c>
      <c r="S21" s="156">
        <v>115061</v>
      </c>
    </row>
    <row r="22" spans="1:19" ht="18" x14ac:dyDescent="0.3">
      <c r="A22" s="143">
        <v>45566</v>
      </c>
      <c r="B22" s="156">
        <v>10636</v>
      </c>
      <c r="C22" s="156">
        <v>2126</v>
      </c>
      <c r="D22" s="156">
        <v>5462</v>
      </c>
      <c r="E22" s="156">
        <v>3042</v>
      </c>
      <c r="F22" s="156">
        <v>16265</v>
      </c>
      <c r="G22" s="156">
        <v>5393</v>
      </c>
      <c r="H22" s="156">
        <v>46159</v>
      </c>
      <c r="I22" s="156">
        <v>0</v>
      </c>
      <c r="J22" s="156">
        <v>20995</v>
      </c>
      <c r="K22" s="156">
        <v>2642</v>
      </c>
      <c r="L22" s="156">
        <v>288</v>
      </c>
      <c r="M22" s="156">
        <v>2874</v>
      </c>
      <c r="N22" s="156">
        <v>529</v>
      </c>
      <c r="O22" s="156">
        <v>32</v>
      </c>
      <c r="P22" s="156">
        <v>0</v>
      </c>
      <c r="Q22" s="156">
        <v>0</v>
      </c>
      <c r="R22" s="156">
        <v>0</v>
      </c>
      <c r="S22" s="156">
        <v>116443</v>
      </c>
    </row>
    <row r="23" spans="1:19" ht="18" x14ac:dyDescent="0.3">
      <c r="A23" s="143">
        <v>45597</v>
      </c>
      <c r="B23" s="156">
        <v>10710</v>
      </c>
      <c r="C23" s="156">
        <v>2119</v>
      </c>
      <c r="D23" s="156">
        <v>5433</v>
      </c>
      <c r="E23" s="156">
        <v>3108</v>
      </c>
      <c r="F23" s="156">
        <v>16207</v>
      </c>
      <c r="G23" s="156">
        <v>5362</v>
      </c>
      <c r="H23" s="156">
        <v>46944</v>
      </c>
      <c r="I23" s="156">
        <v>0</v>
      </c>
      <c r="J23" s="156">
        <v>21191</v>
      </c>
      <c r="K23" s="156">
        <v>2699</v>
      </c>
      <c r="L23" s="156">
        <v>287</v>
      </c>
      <c r="M23" s="156">
        <v>2944</v>
      </c>
      <c r="N23" s="156">
        <v>554</v>
      </c>
      <c r="O23" s="156" t="s">
        <v>267</v>
      </c>
      <c r="P23" s="156">
        <v>0</v>
      </c>
      <c r="Q23" s="156">
        <v>0</v>
      </c>
      <c r="R23" s="156">
        <v>0</v>
      </c>
      <c r="S23" s="156">
        <v>117576</v>
      </c>
    </row>
    <row r="24" spans="1:19" ht="18" x14ac:dyDescent="0.3">
      <c r="A24" s="143">
        <v>45627</v>
      </c>
      <c r="B24" s="156">
        <v>10747</v>
      </c>
      <c r="C24" s="156">
        <v>2111</v>
      </c>
      <c r="D24" s="156">
        <v>5411</v>
      </c>
      <c r="E24" s="156">
        <v>3199</v>
      </c>
      <c r="F24" s="156">
        <v>16080</v>
      </c>
      <c r="G24" s="156">
        <v>5409</v>
      </c>
      <c r="H24" s="156">
        <v>47738</v>
      </c>
      <c r="I24" s="156">
        <v>0</v>
      </c>
      <c r="J24" s="156">
        <v>21317</v>
      </c>
      <c r="K24" s="156">
        <v>2701</v>
      </c>
      <c r="L24" s="156">
        <v>289</v>
      </c>
      <c r="M24" s="156">
        <v>2955</v>
      </c>
      <c r="N24" s="156">
        <v>584</v>
      </c>
      <c r="O24" s="156" t="s">
        <v>267</v>
      </c>
      <c r="P24" s="156">
        <v>0</v>
      </c>
      <c r="Q24" s="156" t="s">
        <v>267</v>
      </c>
      <c r="R24" s="156">
        <v>0</v>
      </c>
      <c r="S24" s="156">
        <v>118562</v>
      </c>
    </row>
    <row r="25" spans="1:19" ht="18" x14ac:dyDescent="0.3">
      <c r="A25" s="143">
        <v>45658</v>
      </c>
      <c r="B25" s="156">
        <v>10880</v>
      </c>
      <c r="C25" s="156">
        <v>2120</v>
      </c>
      <c r="D25" s="156">
        <v>5456</v>
      </c>
      <c r="E25" s="156">
        <v>3274</v>
      </c>
      <c r="F25" s="156">
        <v>16084</v>
      </c>
      <c r="G25" s="156">
        <v>5598</v>
      </c>
      <c r="H25" s="156">
        <v>48984</v>
      </c>
      <c r="I25" s="156">
        <v>0</v>
      </c>
      <c r="J25" s="156">
        <v>21547</v>
      </c>
      <c r="K25" s="156">
        <v>2819</v>
      </c>
      <c r="L25" s="156">
        <v>281</v>
      </c>
      <c r="M25" s="156">
        <v>2979</v>
      </c>
      <c r="N25" s="156">
        <v>1282</v>
      </c>
      <c r="O25" s="156">
        <v>31</v>
      </c>
      <c r="P25" s="156">
        <v>0</v>
      </c>
      <c r="Q25" s="156">
        <v>0</v>
      </c>
      <c r="R25" s="156">
        <v>651</v>
      </c>
      <c r="S25" s="156">
        <v>124563</v>
      </c>
    </row>
    <row r="26" spans="1:19" ht="18" x14ac:dyDescent="0.3">
      <c r="A26" s="143">
        <v>45689</v>
      </c>
      <c r="B26" s="156">
        <v>10877</v>
      </c>
      <c r="C26" s="156">
        <v>2111</v>
      </c>
      <c r="D26" s="156">
        <v>5437</v>
      </c>
      <c r="E26" s="156">
        <v>3333</v>
      </c>
      <c r="F26" s="156">
        <v>15944</v>
      </c>
      <c r="G26" s="156">
        <v>5627</v>
      </c>
      <c r="H26" s="156">
        <v>48784</v>
      </c>
      <c r="I26" s="156">
        <v>0</v>
      </c>
      <c r="J26" s="156">
        <v>21439</v>
      </c>
      <c r="K26" s="156">
        <v>2769</v>
      </c>
      <c r="L26" s="156">
        <v>279</v>
      </c>
      <c r="M26" s="156">
        <v>3027</v>
      </c>
      <c r="N26" s="156">
        <v>630</v>
      </c>
      <c r="O26" s="156" t="s">
        <v>267</v>
      </c>
      <c r="P26" s="156">
        <v>0</v>
      </c>
      <c r="Q26" s="156" t="s">
        <v>267</v>
      </c>
      <c r="R26" s="156">
        <v>748</v>
      </c>
      <c r="S26" s="156">
        <v>124432</v>
      </c>
    </row>
    <row r="27" spans="1:19" ht="18" x14ac:dyDescent="0.3">
      <c r="A27" s="143">
        <v>45717</v>
      </c>
      <c r="B27" s="156"/>
      <c r="C27" s="156"/>
      <c r="D27" s="156"/>
      <c r="E27" s="156"/>
      <c r="F27" s="156"/>
      <c r="G27" s="156"/>
      <c r="H27" s="156"/>
      <c r="I27" s="156"/>
      <c r="J27" s="156"/>
      <c r="K27" s="156"/>
      <c r="L27" s="156"/>
      <c r="M27" s="156"/>
      <c r="N27" s="156"/>
      <c r="O27" s="177"/>
      <c r="P27" s="156"/>
      <c r="Q27" s="177"/>
      <c r="R27" s="177"/>
      <c r="S27" s="177"/>
    </row>
    <row r="28" spans="1:19" ht="18" x14ac:dyDescent="0.3">
      <c r="A28" s="143">
        <v>45748</v>
      </c>
      <c r="B28" s="156"/>
      <c r="C28" s="156"/>
      <c r="D28" s="156"/>
      <c r="E28" s="156"/>
      <c r="F28" s="156"/>
      <c r="G28" s="156"/>
      <c r="H28" s="156"/>
      <c r="I28" s="156"/>
      <c r="J28" s="156"/>
      <c r="K28" s="156"/>
      <c r="L28" s="156"/>
      <c r="M28" s="156"/>
      <c r="N28" s="156"/>
      <c r="O28" s="177"/>
      <c r="P28" s="156"/>
      <c r="Q28" s="177"/>
      <c r="R28" s="177"/>
      <c r="S28" s="177"/>
    </row>
    <row r="29" spans="1:19" ht="18" x14ac:dyDescent="0.3">
      <c r="A29" s="143">
        <v>45778</v>
      </c>
      <c r="B29" s="156"/>
      <c r="C29" s="156"/>
      <c r="D29" s="156"/>
      <c r="E29" s="156"/>
      <c r="F29" s="156"/>
      <c r="G29" s="156"/>
      <c r="H29" s="156"/>
      <c r="I29" s="156"/>
      <c r="J29" s="156"/>
      <c r="K29" s="156"/>
      <c r="L29" s="156"/>
      <c r="M29" s="156"/>
      <c r="N29" s="156"/>
      <c r="O29" s="177"/>
      <c r="P29" s="156"/>
      <c r="Q29" s="177"/>
      <c r="R29" s="177"/>
      <c r="S29" s="177"/>
    </row>
    <row r="30" spans="1:19" ht="18.75" thickBot="1" x14ac:dyDescent="0.35">
      <c r="A30" s="178">
        <v>45809</v>
      </c>
      <c r="B30" s="179"/>
      <c r="C30" s="179"/>
      <c r="D30" s="179"/>
      <c r="E30" s="179"/>
      <c r="F30" s="179"/>
      <c r="G30" s="179"/>
      <c r="H30" s="179"/>
      <c r="I30" s="179"/>
      <c r="J30" s="179"/>
      <c r="K30" s="179"/>
      <c r="L30" s="179"/>
      <c r="M30" s="179"/>
      <c r="N30" s="179"/>
      <c r="O30" s="180"/>
      <c r="P30" s="179"/>
      <c r="Q30" s="179"/>
      <c r="R30" s="179"/>
      <c r="S30" s="179"/>
    </row>
    <row r="31" spans="1:19" ht="19.5" thickTop="1" thickBot="1" x14ac:dyDescent="0.4">
      <c r="A31" s="181" t="s">
        <v>266</v>
      </c>
      <c r="B31" s="182">
        <v>10629</v>
      </c>
      <c r="C31" s="182">
        <v>2114</v>
      </c>
      <c r="D31" s="182">
        <v>5443</v>
      </c>
      <c r="E31" s="182">
        <v>3074</v>
      </c>
      <c r="F31" s="182">
        <v>16163</v>
      </c>
      <c r="G31" s="182">
        <v>5435</v>
      </c>
      <c r="H31" s="182">
        <v>46632</v>
      </c>
      <c r="I31" s="182">
        <v>0</v>
      </c>
      <c r="J31" s="182">
        <v>21111</v>
      </c>
      <c r="K31" s="182">
        <v>2700</v>
      </c>
      <c r="L31" s="182">
        <v>286</v>
      </c>
      <c r="M31" s="182">
        <v>2891</v>
      </c>
      <c r="N31" s="182">
        <v>642</v>
      </c>
      <c r="O31" s="182">
        <v>33</v>
      </c>
      <c r="P31" s="182">
        <v>0</v>
      </c>
      <c r="Q31" s="182">
        <v>0</v>
      </c>
      <c r="R31" s="182">
        <v>700</v>
      </c>
      <c r="S31" s="182">
        <v>117153</v>
      </c>
    </row>
    <row r="32" spans="1:19" ht="18.75" thickBot="1" x14ac:dyDescent="0.35">
      <c r="A32" s="174" t="s">
        <v>51</v>
      </c>
      <c r="B32" s="359"/>
      <c r="C32" s="359"/>
      <c r="D32" s="359"/>
      <c r="E32" s="359"/>
      <c r="F32" s="359"/>
      <c r="G32" s="359"/>
      <c r="H32" s="359"/>
      <c r="I32" s="359"/>
      <c r="J32" s="359"/>
      <c r="K32" s="359"/>
      <c r="L32" s="359"/>
      <c r="M32" s="359"/>
      <c r="N32" s="359"/>
      <c r="O32" s="359"/>
      <c r="P32" s="359"/>
      <c r="Q32" s="359"/>
      <c r="R32" s="359"/>
      <c r="S32" s="359"/>
    </row>
    <row r="33" spans="1:19" ht="18" x14ac:dyDescent="0.3">
      <c r="A33" s="153">
        <v>45474</v>
      </c>
      <c r="B33" s="409">
        <v>2747</v>
      </c>
      <c r="C33" s="409">
        <v>762</v>
      </c>
      <c r="D33" s="409">
        <v>2706</v>
      </c>
      <c r="E33" s="409">
        <v>1958</v>
      </c>
      <c r="F33" s="409">
        <v>7430</v>
      </c>
      <c r="G33" s="409">
        <v>2936</v>
      </c>
      <c r="H33" s="409">
        <v>15210</v>
      </c>
      <c r="I33" s="409">
        <v>0</v>
      </c>
      <c r="J33" s="409" t="s">
        <v>267</v>
      </c>
      <c r="K33" s="409" t="s">
        <v>267</v>
      </c>
      <c r="L33" s="409">
        <v>32</v>
      </c>
      <c r="M33" s="409">
        <v>1163</v>
      </c>
      <c r="N33" s="409">
        <v>283</v>
      </c>
      <c r="O33" s="409" t="s">
        <v>267</v>
      </c>
      <c r="P33" s="409">
        <v>0</v>
      </c>
      <c r="Q33" s="409">
        <v>0</v>
      </c>
      <c r="R33" s="409">
        <v>0</v>
      </c>
      <c r="S33" s="409">
        <v>35236</v>
      </c>
    </row>
    <row r="34" spans="1:19" ht="18" x14ac:dyDescent="0.3">
      <c r="A34" s="143">
        <v>45505</v>
      </c>
      <c r="B34" s="177">
        <v>2763</v>
      </c>
      <c r="C34" s="177">
        <v>757</v>
      </c>
      <c r="D34" s="177">
        <v>2710</v>
      </c>
      <c r="E34" s="177">
        <v>2008</v>
      </c>
      <c r="F34" s="177">
        <v>7439</v>
      </c>
      <c r="G34" s="177">
        <v>2981</v>
      </c>
      <c r="H34" s="177">
        <v>15473</v>
      </c>
      <c r="I34" s="177">
        <v>0</v>
      </c>
      <c r="J34" s="177" t="s">
        <v>267</v>
      </c>
      <c r="K34" s="177" t="s">
        <v>267</v>
      </c>
      <c r="L34" s="177">
        <v>32</v>
      </c>
      <c r="M34" s="177">
        <v>1191</v>
      </c>
      <c r="N34" s="177">
        <v>272</v>
      </c>
      <c r="O34" s="177" t="s">
        <v>267</v>
      </c>
      <c r="P34" s="177">
        <v>0</v>
      </c>
      <c r="Q34" s="177">
        <v>0</v>
      </c>
      <c r="R34" s="177">
        <v>0</v>
      </c>
      <c r="S34" s="177">
        <v>35634</v>
      </c>
    </row>
    <row r="35" spans="1:19" ht="18" x14ac:dyDescent="0.3">
      <c r="A35" s="143">
        <v>45536</v>
      </c>
      <c r="B35" s="177">
        <v>2774</v>
      </c>
      <c r="C35" s="177">
        <v>756</v>
      </c>
      <c r="D35" s="177">
        <v>2703</v>
      </c>
      <c r="E35" s="177">
        <v>2061</v>
      </c>
      <c r="F35" s="177">
        <v>7346</v>
      </c>
      <c r="G35" s="177">
        <v>2919</v>
      </c>
      <c r="H35" s="177">
        <v>15372</v>
      </c>
      <c r="I35" s="177">
        <v>0</v>
      </c>
      <c r="J35" s="177" t="s">
        <v>267</v>
      </c>
      <c r="K35" s="177" t="s">
        <v>267</v>
      </c>
      <c r="L35" s="177" t="s">
        <v>267</v>
      </c>
      <c r="M35" s="177">
        <v>1174</v>
      </c>
      <c r="N35" s="177">
        <v>285</v>
      </c>
      <c r="O35" s="177">
        <v>0</v>
      </c>
      <c r="P35" s="177">
        <v>0</v>
      </c>
      <c r="Q35" s="177">
        <v>0</v>
      </c>
      <c r="R35" s="177">
        <v>0</v>
      </c>
      <c r="S35" s="177">
        <v>35424</v>
      </c>
    </row>
    <row r="36" spans="1:19" ht="18" x14ac:dyDescent="0.3">
      <c r="A36" s="143">
        <v>45566</v>
      </c>
      <c r="B36" s="177">
        <v>2797</v>
      </c>
      <c r="C36" s="177">
        <v>761</v>
      </c>
      <c r="D36" s="177">
        <v>2710</v>
      </c>
      <c r="E36" s="177">
        <v>2113</v>
      </c>
      <c r="F36" s="177">
        <v>7270</v>
      </c>
      <c r="G36" s="177">
        <v>2933</v>
      </c>
      <c r="H36" s="177">
        <v>15533</v>
      </c>
      <c r="I36" s="177">
        <v>0</v>
      </c>
      <c r="J36" s="177" t="s">
        <v>267</v>
      </c>
      <c r="K36" s="177" t="s">
        <v>267</v>
      </c>
      <c r="L36" s="177" t="s">
        <v>267</v>
      </c>
      <c r="M36" s="177">
        <v>1207</v>
      </c>
      <c r="N36" s="177">
        <v>283</v>
      </c>
      <c r="O36" s="177">
        <v>0</v>
      </c>
      <c r="P36" s="177">
        <v>0</v>
      </c>
      <c r="Q36" s="177">
        <v>0</v>
      </c>
      <c r="R36" s="177">
        <v>0</v>
      </c>
      <c r="S36" s="177">
        <v>35640</v>
      </c>
    </row>
    <row r="37" spans="1:19" ht="18" x14ac:dyDescent="0.3">
      <c r="A37" s="143">
        <v>45597</v>
      </c>
      <c r="B37" s="177">
        <v>2795</v>
      </c>
      <c r="C37" s="177">
        <v>757</v>
      </c>
      <c r="D37" s="177">
        <v>2700</v>
      </c>
      <c r="E37" s="177">
        <v>2161</v>
      </c>
      <c r="F37" s="177">
        <v>7230</v>
      </c>
      <c r="G37" s="177">
        <v>2895</v>
      </c>
      <c r="H37" s="177">
        <v>15717</v>
      </c>
      <c r="I37" s="177">
        <v>0</v>
      </c>
      <c r="J37" s="177" t="s">
        <v>267</v>
      </c>
      <c r="K37" s="177" t="s">
        <v>267</v>
      </c>
      <c r="L37" s="177" t="s">
        <v>267</v>
      </c>
      <c r="M37" s="177">
        <v>1228</v>
      </c>
      <c r="N37" s="177">
        <v>309</v>
      </c>
      <c r="O37" s="177" t="s">
        <v>267</v>
      </c>
      <c r="P37" s="177">
        <v>0</v>
      </c>
      <c r="Q37" s="177">
        <v>0</v>
      </c>
      <c r="R37" s="177">
        <v>0</v>
      </c>
      <c r="S37" s="177">
        <v>35826</v>
      </c>
    </row>
    <row r="38" spans="1:19" ht="18" x14ac:dyDescent="0.3">
      <c r="A38" s="143">
        <v>45627</v>
      </c>
      <c r="B38" s="177">
        <v>2779</v>
      </c>
      <c r="C38" s="177">
        <v>752</v>
      </c>
      <c r="D38" s="177">
        <v>2701</v>
      </c>
      <c r="E38" s="177">
        <v>2222</v>
      </c>
      <c r="F38" s="177">
        <v>7114</v>
      </c>
      <c r="G38" s="177">
        <v>2922</v>
      </c>
      <c r="H38" s="177">
        <v>15919</v>
      </c>
      <c r="I38" s="177">
        <v>0</v>
      </c>
      <c r="J38" s="177" t="s">
        <v>267</v>
      </c>
      <c r="K38" s="177" t="s">
        <v>267</v>
      </c>
      <c r="L38" s="177" t="s">
        <v>267</v>
      </c>
      <c r="M38" s="177">
        <v>1221</v>
      </c>
      <c r="N38" s="177">
        <v>315</v>
      </c>
      <c r="O38" s="177" t="s">
        <v>267</v>
      </c>
      <c r="P38" s="177">
        <v>0</v>
      </c>
      <c r="Q38" s="177">
        <v>0</v>
      </c>
      <c r="R38" s="177">
        <v>0</v>
      </c>
      <c r="S38" s="177">
        <v>35980</v>
      </c>
    </row>
    <row r="39" spans="1:19" ht="18" x14ac:dyDescent="0.3">
      <c r="A39" s="143">
        <v>45658</v>
      </c>
      <c r="B39" s="177">
        <v>2811</v>
      </c>
      <c r="C39" s="177">
        <v>762</v>
      </c>
      <c r="D39" s="177">
        <v>2724</v>
      </c>
      <c r="E39" s="177">
        <v>2269</v>
      </c>
      <c r="F39" s="177">
        <v>7063</v>
      </c>
      <c r="G39" s="177">
        <v>2999</v>
      </c>
      <c r="H39" s="177">
        <v>16258</v>
      </c>
      <c r="I39" s="177">
        <v>0</v>
      </c>
      <c r="J39" s="177" t="s">
        <v>267</v>
      </c>
      <c r="K39" s="177" t="s">
        <v>267</v>
      </c>
      <c r="L39" s="177" t="s">
        <v>267</v>
      </c>
      <c r="M39" s="177">
        <v>1231</v>
      </c>
      <c r="N39" s="177">
        <v>486</v>
      </c>
      <c r="O39" s="177" t="s">
        <v>267</v>
      </c>
      <c r="P39" s="177">
        <v>0</v>
      </c>
      <c r="Q39" s="177">
        <v>0</v>
      </c>
      <c r="R39" s="177">
        <v>139</v>
      </c>
      <c r="S39" s="177">
        <v>36642</v>
      </c>
    </row>
    <row r="40" spans="1:19" ht="18" x14ac:dyDescent="0.3">
      <c r="A40" s="143">
        <v>45689</v>
      </c>
      <c r="B40" s="177">
        <v>2825</v>
      </c>
      <c r="C40" s="177">
        <v>769</v>
      </c>
      <c r="D40" s="177">
        <v>2713</v>
      </c>
      <c r="E40" s="177">
        <v>2332</v>
      </c>
      <c r="F40" s="177">
        <v>6970</v>
      </c>
      <c r="G40" s="177">
        <v>3032</v>
      </c>
      <c r="H40" s="177">
        <v>16190</v>
      </c>
      <c r="I40" s="177">
        <v>0</v>
      </c>
      <c r="J40" s="177" t="s">
        <v>267</v>
      </c>
      <c r="K40" s="177" t="s">
        <v>267</v>
      </c>
      <c r="L40" s="177" t="s">
        <v>267</v>
      </c>
      <c r="M40" s="177">
        <v>1248</v>
      </c>
      <c r="N40" s="177">
        <v>337</v>
      </c>
      <c r="O40" s="177" t="s">
        <v>267</v>
      </c>
      <c r="P40" s="177">
        <v>0</v>
      </c>
      <c r="Q40" s="177">
        <v>0</v>
      </c>
      <c r="R40" s="177">
        <v>171</v>
      </c>
      <c r="S40" s="177">
        <v>36618</v>
      </c>
    </row>
    <row r="41" spans="1:19" ht="18" x14ac:dyDescent="0.3">
      <c r="A41" s="143">
        <v>45717</v>
      </c>
      <c r="B41" s="156"/>
      <c r="C41" s="156"/>
      <c r="D41" s="156"/>
      <c r="E41" s="156"/>
      <c r="F41" s="156"/>
      <c r="G41" s="156"/>
      <c r="H41" s="156"/>
      <c r="I41" s="156"/>
      <c r="J41" s="177"/>
      <c r="K41" s="177"/>
      <c r="L41" s="156"/>
      <c r="M41" s="156"/>
      <c r="N41" s="156"/>
      <c r="O41" s="177"/>
      <c r="P41" s="156"/>
      <c r="Q41" s="177"/>
      <c r="R41" s="177"/>
      <c r="S41" s="177"/>
    </row>
    <row r="42" spans="1:19" ht="18" x14ac:dyDescent="0.3">
      <c r="A42" s="143">
        <v>45748</v>
      </c>
      <c r="B42" s="156"/>
      <c r="C42" s="156"/>
      <c r="D42" s="156"/>
      <c r="E42" s="156"/>
      <c r="F42" s="156"/>
      <c r="G42" s="156"/>
      <c r="H42" s="156"/>
      <c r="I42" s="156"/>
      <c r="J42" s="177"/>
      <c r="K42" s="177"/>
      <c r="L42" s="156"/>
      <c r="M42" s="156"/>
      <c r="N42" s="156"/>
      <c r="O42" s="177"/>
      <c r="P42" s="156"/>
      <c r="Q42" s="177"/>
      <c r="R42" s="177"/>
      <c r="S42" s="177"/>
    </row>
    <row r="43" spans="1:19" ht="18" x14ac:dyDescent="0.3">
      <c r="A43" s="143">
        <v>45778</v>
      </c>
      <c r="B43" s="156"/>
      <c r="C43" s="156"/>
      <c r="D43" s="156"/>
      <c r="E43" s="156"/>
      <c r="F43" s="156"/>
      <c r="G43" s="156"/>
      <c r="H43" s="156"/>
      <c r="I43" s="156"/>
      <c r="J43" s="177"/>
      <c r="K43" s="177"/>
      <c r="L43" s="156"/>
      <c r="M43" s="156"/>
      <c r="N43" s="156"/>
      <c r="O43" s="177"/>
      <c r="P43" s="156"/>
      <c r="Q43" s="177"/>
      <c r="R43" s="177"/>
      <c r="S43" s="177"/>
    </row>
    <row r="44" spans="1:19" ht="18.75" thickBot="1" x14ac:dyDescent="0.35">
      <c r="A44" s="178">
        <v>45809</v>
      </c>
      <c r="B44" s="179"/>
      <c r="C44" s="179"/>
      <c r="D44" s="179"/>
      <c r="E44" s="179"/>
      <c r="F44" s="179"/>
      <c r="G44" s="179"/>
      <c r="H44" s="179"/>
      <c r="I44" s="179"/>
      <c r="J44" s="180"/>
      <c r="K44" s="180"/>
      <c r="L44" s="179"/>
      <c r="M44" s="179"/>
      <c r="N44" s="179"/>
      <c r="O44" s="180"/>
      <c r="P44" s="179"/>
      <c r="Q44" s="179"/>
      <c r="R44" s="179"/>
      <c r="S44" s="179"/>
    </row>
    <row r="45" spans="1:19" ht="19.5" thickTop="1" thickBot="1" x14ac:dyDescent="0.4">
      <c r="A45" s="181" t="s">
        <v>266</v>
      </c>
      <c r="B45" s="182">
        <v>2787</v>
      </c>
      <c r="C45" s="182">
        <v>760</v>
      </c>
      <c r="D45" s="182">
        <v>2708</v>
      </c>
      <c r="E45" s="182">
        <v>2141</v>
      </c>
      <c r="F45" s="182">
        <v>7233</v>
      </c>
      <c r="G45" s="182">
        <v>2952</v>
      </c>
      <c r="H45" s="182">
        <v>15709</v>
      </c>
      <c r="I45" s="182">
        <v>0</v>
      </c>
      <c r="J45" s="182">
        <v>0</v>
      </c>
      <c r="K45" s="182">
        <v>0</v>
      </c>
      <c r="L45" s="182">
        <v>32</v>
      </c>
      <c r="M45" s="182">
        <v>1208</v>
      </c>
      <c r="N45" s="182">
        <v>321</v>
      </c>
      <c r="O45" s="182">
        <v>0</v>
      </c>
      <c r="P45" s="182">
        <v>0</v>
      </c>
      <c r="Q45" s="182">
        <v>0</v>
      </c>
      <c r="R45" s="182">
        <v>155</v>
      </c>
      <c r="S45" s="182">
        <v>36006</v>
      </c>
    </row>
    <row r="46" spans="1:19" ht="18.75" hidden="1" thickBot="1" x14ac:dyDescent="0.35">
      <c r="A46" s="174" t="s">
        <v>81</v>
      </c>
      <c r="B46" s="183"/>
      <c r="C46" s="183"/>
      <c r="D46" s="183"/>
      <c r="E46" s="183"/>
      <c r="F46" s="183"/>
      <c r="G46" s="183"/>
      <c r="H46" s="183"/>
      <c r="I46" s="183"/>
      <c r="J46" s="183"/>
      <c r="K46" s="183"/>
      <c r="L46" s="183"/>
      <c r="M46" s="183"/>
      <c r="N46" s="183"/>
      <c r="O46" s="183"/>
      <c r="P46" s="183"/>
      <c r="Q46" s="183"/>
      <c r="R46" s="183"/>
      <c r="S46" s="183"/>
    </row>
    <row r="47" spans="1:19" ht="18.75" hidden="1" thickBot="1" x14ac:dyDescent="0.35">
      <c r="A47" s="153">
        <v>43282</v>
      </c>
      <c r="B47" s="175"/>
      <c r="C47" s="175"/>
      <c r="D47" s="175"/>
      <c r="E47" s="175"/>
      <c r="F47" s="175"/>
      <c r="G47" s="175"/>
      <c r="H47" s="175"/>
      <c r="I47" s="175"/>
      <c r="J47" s="175"/>
      <c r="K47" s="175"/>
      <c r="L47" s="175"/>
      <c r="M47" s="175"/>
      <c r="N47" s="175"/>
      <c r="O47" s="175"/>
      <c r="P47" s="175"/>
      <c r="Q47" s="176"/>
      <c r="R47" s="176"/>
      <c r="S47" s="176"/>
    </row>
    <row r="48" spans="1:19" ht="18.75" hidden="1" thickBot="1" x14ac:dyDescent="0.35">
      <c r="A48" s="143">
        <v>43313</v>
      </c>
      <c r="B48" s="156"/>
      <c r="C48" s="156"/>
      <c r="D48" s="156"/>
      <c r="E48" s="156"/>
      <c r="F48" s="156"/>
      <c r="G48" s="156"/>
      <c r="H48" s="156"/>
      <c r="I48" s="156"/>
      <c r="J48" s="156"/>
      <c r="K48" s="156"/>
      <c r="L48" s="156"/>
      <c r="M48" s="156"/>
      <c r="N48" s="156"/>
      <c r="O48" s="156"/>
      <c r="P48" s="156"/>
      <c r="Q48" s="156"/>
      <c r="R48" s="156"/>
      <c r="S48" s="156"/>
    </row>
    <row r="49" spans="1:19" ht="18.75" hidden="1" thickBot="1" x14ac:dyDescent="0.35">
      <c r="A49" s="143">
        <v>43344</v>
      </c>
      <c r="B49" s="156"/>
      <c r="C49" s="156"/>
      <c r="D49" s="156"/>
      <c r="E49" s="156"/>
      <c r="F49" s="156"/>
      <c r="G49" s="156"/>
      <c r="H49" s="156"/>
      <c r="I49" s="156"/>
      <c r="J49" s="156"/>
      <c r="K49" s="156"/>
      <c r="L49" s="156"/>
      <c r="M49" s="156"/>
      <c r="N49" s="156"/>
      <c r="O49" s="156"/>
      <c r="P49" s="156"/>
      <c r="Q49" s="156"/>
      <c r="R49" s="156"/>
      <c r="S49" s="156"/>
    </row>
    <row r="50" spans="1:19" ht="18.75" hidden="1" thickBot="1" x14ac:dyDescent="0.35">
      <c r="A50" s="143">
        <v>43374</v>
      </c>
      <c r="B50" s="156"/>
      <c r="C50" s="156"/>
      <c r="D50" s="156"/>
      <c r="E50" s="156"/>
      <c r="F50" s="156"/>
      <c r="G50" s="156"/>
      <c r="H50" s="156"/>
      <c r="I50" s="156"/>
      <c r="J50" s="156"/>
      <c r="K50" s="156"/>
      <c r="L50" s="156"/>
      <c r="M50" s="156"/>
      <c r="N50" s="156"/>
      <c r="O50" s="156"/>
      <c r="P50" s="156"/>
      <c r="Q50" s="156"/>
      <c r="R50" s="156"/>
      <c r="S50" s="156"/>
    </row>
    <row r="51" spans="1:19" ht="18.75" hidden="1" thickBot="1" x14ac:dyDescent="0.35">
      <c r="A51" s="143">
        <v>43405</v>
      </c>
      <c r="B51" s="156"/>
      <c r="C51" s="156"/>
      <c r="D51" s="156"/>
      <c r="E51" s="156"/>
      <c r="F51" s="156"/>
      <c r="G51" s="156"/>
      <c r="H51" s="156"/>
      <c r="I51" s="156"/>
      <c r="J51" s="156"/>
      <c r="K51" s="156"/>
      <c r="L51" s="156"/>
      <c r="M51" s="156"/>
      <c r="N51" s="156"/>
      <c r="O51" s="156"/>
      <c r="P51" s="156"/>
      <c r="Q51" s="156"/>
      <c r="R51" s="156"/>
      <c r="S51" s="156"/>
    </row>
    <row r="52" spans="1:19" ht="18.75" hidden="1" thickBot="1" x14ac:dyDescent="0.35">
      <c r="A52" s="143">
        <v>43435</v>
      </c>
      <c r="B52" s="156"/>
      <c r="C52" s="156"/>
      <c r="D52" s="156"/>
      <c r="E52" s="156"/>
      <c r="F52" s="156"/>
      <c r="G52" s="156"/>
      <c r="H52" s="156"/>
      <c r="I52" s="156"/>
      <c r="J52" s="156"/>
      <c r="K52" s="156"/>
      <c r="L52" s="156"/>
      <c r="M52" s="156"/>
      <c r="N52" s="156"/>
      <c r="O52" s="156"/>
      <c r="P52" s="156"/>
      <c r="Q52" s="156"/>
      <c r="R52" s="156"/>
      <c r="S52" s="156"/>
    </row>
    <row r="53" spans="1:19" ht="18.75" hidden="1" thickBot="1" x14ac:dyDescent="0.35">
      <c r="A53" s="143">
        <v>43466</v>
      </c>
      <c r="B53" s="156"/>
      <c r="C53" s="156"/>
      <c r="D53" s="156"/>
      <c r="E53" s="156"/>
      <c r="F53" s="156"/>
      <c r="G53" s="156"/>
      <c r="H53" s="156"/>
      <c r="I53" s="156"/>
      <c r="J53" s="156"/>
      <c r="K53" s="156"/>
      <c r="L53" s="156"/>
      <c r="M53" s="156"/>
      <c r="N53" s="156"/>
      <c r="O53" s="156"/>
      <c r="P53" s="156"/>
      <c r="Q53" s="156"/>
      <c r="R53" s="156"/>
      <c r="S53" s="156"/>
    </row>
    <row r="54" spans="1:19" ht="18.75" hidden="1" thickBot="1" x14ac:dyDescent="0.35">
      <c r="A54" s="143">
        <v>43497</v>
      </c>
      <c r="B54" s="156"/>
      <c r="C54" s="156"/>
      <c r="D54" s="156"/>
      <c r="E54" s="156"/>
      <c r="F54" s="156"/>
      <c r="G54" s="156"/>
      <c r="H54" s="156"/>
      <c r="I54" s="156"/>
      <c r="J54" s="156"/>
      <c r="K54" s="156"/>
      <c r="L54" s="156"/>
      <c r="M54" s="156"/>
      <c r="N54" s="156"/>
      <c r="O54" s="156"/>
      <c r="P54" s="156"/>
      <c r="Q54" s="156"/>
      <c r="R54" s="156"/>
      <c r="S54" s="156"/>
    </row>
    <row r="55" spans="1:19" ht="18.75" hidden="1" thickBot="1" x14ac:dyDescent="0.35">
      <c r="A55" s="143">
        <v>43525</v>
      </c>
      <c r="B55" s="156"/>
      <c r="C55" s="156"/>
      <c r="D55" s="156"/>
      <c r="E55" s="156"/>
      <c r="F55" s="156"/>
      <c r="G55" s="156"/>
      <c r="H55" s="156"/>
      <c r="I55" s="156"/>
      <c r="J55" s="156"/>
      <c r="K55" s="156"/>
      <c r="L55" s="156"/>
      <c r="M55" s="156"/>
      <c r="N55" s="156"/>
      <c r="O55" s="156"/>
      <c r="P55" s="156"/>
      <c r="Q55" s="156"/>
      <c r="R55" s="156"/>
      <c r="S55" s="156"/>
    </row>
    <row r="56" spans="1:19" ht="18.75" hidden="1" thickBot="1" x14ac:dyDescent="0.35">
      <c r="A56" s="143">
        <v>43556</v>
      </c>
      <c r="B56" s="156"/>
      <c r="C56" s="156"/>
      <c r="D56" s="156"/>
      <c r="E56" s="156"/>
      <c r="F56" s="156"/>
      <c r="G56" s="156"/>
      <c r="H56" s="156"/>
      <c r="I56" s="156"/>
      <c r="J56" s="156"/>
      <c r="K56" s="156"/>
      <c r="L56" s="156"/>
      <c r="M56" s="156"/>
      <c r="N56" s="156"/>
      <c r="O56" s="156"/>
      <c r="P56" s="156"/>
      <c r="Q56" s="156"/>
      <c r="R56" s="156"/>
      <c r="S56" s="156"/>
    </row>
    <row r="57" spans="1:19" ht="18.75" hidden="1" thickBot="1" x14ac:dyDescent="0.35">
      <c r="A57" s="143">
        <v>43586</v>
      </c>
      <c r="B57" s="156"/>
      <c r="C57" s="156"/>
      <c r="D57" s="156"/>
      <c r="E57" s="156"/>
      <c r="F57" s="156"/>
      <c r="G57" s="156"/>
      <c r="H57" s="156"/>
      <c r="I57" s="156"/>
      <c r="J57" s="156"/>
      <c r="K57" s="156"/>
      <c r="L57" s="156"/>
      <c r="M57" s="156"/>
      <c r="N57" s="156"/>
      <c r="O57" s="156"/>
      <c r="P57" s="156"/>
      <c r="Q57" s="156"/>
      <c r="R57" s="156"/>
      <c r="S57" s="156"/>
    </row>
    <row r="58" spans="1:19" ht="18.75" hidden="1" thickBot="1" x14ac:dyDescent="0.35">
      <c r="A58" s="178">
        <v>43617</v>
      </c>
      <c r="B58" s="179"/>
      <c r="C58" s="179"/>
      <c r="D58" s="179"/>
      <c r="E58" s="179"/>
      <c r="F58" s="184"/>
      <c r="G58" s="184"/>
      <c r="H58" s="179"/>
      <c r="I58" s="179"/>
      <c r="J58" s="179"/>
      <c r="K58" s="179"/>
      <c r="L58" s="179"/>
      <c r="M58" s="179"/>
      <c r="N58" s="179"/>
      <c r="O58" s="179"/>
      <c r="P58" s="179"/>
      <c r="Q58" s="179"/>
      <c r="R58" s="179"/>
      <c r="S58" s="179"/>
    </row>
    <row r="59" spans="1:19" ht="18.75" hidden="1" thickBot="1" x14ac:dyDescent="0.4">
      <c r="A59" s="181" t="s">
        <v>86</v>
      </c>
      <c r="B59" s="182"/>
      <c r="C59" s="182"/>
      <c r="D59" s="182"/>
      <c r="E59" s="182"/>
      <c r="F59" s="182"/>
      <c r="G59" s="182"/>
      <c r="H59" s="182"/>
      <c r="I59" s="182"/>
      <c r="J59" s="182"/>
      <c r="K59" s="182"/>
      <c r="L59" s="182"/>
      <c r="M59" s="182"/>
      <c r="N59" s="182"/>
      <c r="O59" s="182"/>
      <c r="P59" s="182"/>
      <c r="Q59" s="182"/>
      <c r="R59" s="182"/>
      <c r="S59" s="182"/>
    </row>
    <row r="60" spans="1:19" ht="18.75" thickBot="1" x14ac:dyDescent="0.35">
      <c r="A60" s="174" t="s">
        <v>52</v>
      </c>
      <c r="B60" s="359"/>
      <c r="C60" s="359"/>
      <c r="D60" s="359"/>
      <c r="E60" s="359"/>
      <c r="F60" s="359"/>
      <c r="G60" s="359"/>
      <c r="H60" s="359"/>
      <c r="I60" s="359"/>
      <c r="J60" s="359"/>
      <c r="K60" s="359"/>
      <c r="L60" s="359"/>
      <c r="M60" s="359"/>
      <c r="N60" s="359"/>
      <c r="O60" s="359"/>
      <c r="P60" s="359"/>
      <c r="Q60" s="359"/>
      <c r="R60" s="359"/>
      <c r="S60" s="359"/>
    </row>
    <row r="61" spans="1:19" ht="18" x14ac:dyDescent="0.3">
      <c r="A61" s="153">
        <v>45474</v>
      </c>
      <c r="B61" s="409">
        <v>3116</v>
      </c>
      <c r="C61" s="409">
        <v>868</v>
      </c>
      <c r="D61" s="409">
        <v>2591</v>
      </c>
      <c r="E61" s="409">
        <v>854</v>
      </c>
      <c r="F61" s="409">
        <v>8745</v>
      </c>
      <c r="G61" s="409">
        <v>2390</v>
      </c>
      <c r="H61" s="409">
        <v>28687</v>
      </c>
      <c r="I61" s="409">
        <v>0</v>
      </c>
      <c r="J61" s="409">
        <v>20623</v>
      </c>
      <c r="K61" s="409">
        <v>2671</v>
      </c>
      <c r="L61" s="409">
        <v>256</v>
      </c>
      <c r="M61" s="409">
        <v>1583</v>
      </c>
      <c r="N61" s="409">
        <v>240</v>
      </c>
      <c r="O61" s="409" t="s">
        <v>267</v>
      </c>
      <c r="P61" s="409">
        <v>0</v>
      </c>
      <c r="Q61" s="409">
        <v>0</v>
      </c>
      <c r="R61" s="409">
        <v>0</v>
      </c>
      <c r="S61" s="409">
        <v>72645</v>
      </c>
    </row>
    <row r="62" spans="1:19" ht="18" x14ac:dyDescent="0.3">
      <c r="A62" s="143">
        <v>45505</v>
      </c>
      <c r="B62" s="177">
        <v>3181</v>
      </c>
      <c r="C62" s="177">
        <v>877</v>
      </c>
      <c r="D62" s="177">
        <v>2633</v>
      </c>
      <c r="E62" s="177">
        <v>866</v>
      </c>
      <c r="F62" s="177">
        <v>8870</v>
      </c>
      <c r="G62" s="177">
        <v>2449</v>
      </c>
      <c r="H62" s="177">
        <v>29781</v>
      </c>
      <c r="I62" s="177">
        <v>0</v>
      </c>
      <c r="J62" s="177">
        <v>20927</v>
      </c>
      <c r="K62" s="177">
        <v>2633</v>
      </c>
      <c r="L62" s="177">
        <v>254</v>
      </c>
      <c r="M62" s="177">
        <v>1605</v>
      </c>
      <c r="N62" s="177">
        <v>241</v>
      </c>
      <c r="O62" s="177" t="s">
        <v>267</v>
      </c>
      <c r="P62" s="177">
        <v>0</v>
      </c>
      <c r="Q62" s="177">
        <v>0</v>
      </c>
      <c r="R62" s="177">
        <v>0</v>
      </c>
      <c r="S62" s="177">
        <v>74327</v>
      </c>
    </row>
    <row r="63" spans="1:19" ht="18" x14ac:dyDescent="0.3">
      <c r="A63" s="143">
        <v>45536</v>
      </c>
      <c r="B63" s="177">
        <v>3216</v>
      </c>
      <c r="C63" s="177">
        <v>867</v>
      </c>
      <c r="D63" s="177">
        <v>2636</v>
      </c>
      <c r="E63" s="177">
        <v>891</v>
      </c>
      <c r="F63" s="177">
        <v>8897</v>
      </c>
      <c r="G63" s="177">
        <v>2414</v>
      </c>
      <c r="H63" s="177">
        <v>29926</v>
      </c>
      <c r="I63" s="177">
        <v>0</v>
      </c>
      <c r="J63" s="177">
        <v>20846</v>
      </c>
      <c r="K63" s="177">
        <v>2649</v>
      </c>
      <c r="L63" s="177">
        <v>266</v>
      </c>
      <c r="M63" s="177">
        <v>1634</v>
      </c>
      <c r="N63" s="177">
        <v>235</v>
      </c>
      <c r="O63" s="177">
        <v>36</v>
      </c>
      <c r="P63" s="177">
        <v>0</v>
      </c>
      <c r="Q63" s="177">
        <v>0</v>
      </c>
      <c r="R63" s="177">
        <v>0</v>
      </c>
      <c r="S63" s="177">
        <v>74513</v>
      </c>
    </row>
    <row r="64" spans="1:19" ht="18" x14ac:dyDescent="0.3">
      <c r="A64" s="143">
        <v>45566</v>
      </c>
      <c r="B64" s="177">
        <v>3263</v>
      </c>
      <c r="C64" s="177">
        <v>877</v>
      </c>
      <c r="D64" s="177">
        <v>2632</v>
      </c>
      <c r="E64" s="177">
        <v>929</v>
      </c>
      <c r="F64" s="177">
        <v>8995</v>
      </c>
      <c r="G64" s="177">
        <v>2460</v>
      </c>
      <c r="H64" s="177">
        <v>30626</v>
      </c>
      <c r="I64" s="177">
        <v>0</v>
      </c>
      <c r="J64" s="177">
        <v>20993</v>
      </c>
      <c r="K64" s="177">
        <v>2638</v>
      </c>
      <c r="L64" s="177">
        <v>261</v>
      </c>
      <c r="M64" s="177">
        <v>1667</v>
      </c>
      <c r="N64" s="177">
        <v>246</v>
      </c>
      <c r="O64" s="177">
        <v>32</v>
      </c>
      <c r="P64" s="177">
        <v>0</v>
      </c>
      <c r="Q64" s="177">
        <v>0</v>
      </c>
      <c r="R64" s="177">
        <v>0</v>
      </c>
      <c r="S64" s="177">
        <v>75619</v>
      </c>
    </row>
    <row r="65" spans="1:19" ht="18" x14ac:dyDescent="0.3">
      <c r="A65" s="143">
        <v>45597</v>
      </c>
      <c r="B65" s="177">
        <v>3281</v>
      </c>
      <c r="C65" s="177">
        <v>869</v>
      </c>
      <c r="D65" s="177">
        <v>2619</v>
      </c>
      <c r="E65" s="177">
        <v>947</v>
      </c>
      <c r="F65" s="177">
        <v>8977</v>
      </c>
      <c r="G65" s="177">
        <v>2467</v>
      </c>
      <c r="H65" s="177">
        <v>31227</v>
      </c>
      <c r="I65" s="177">
        <v>0</v>
      </c>
      <c r="J65" s="177">
        <v>21189</v>
      </c>
      <c r="K65" s="177">
        <v>2694</v>
      </c>
      <c r="L65" s="177">
        <v>261</v>
      </c>
      <c r="M65" s="177">
        <v>1716</v>
      </c>
      <c r="N65" s="177">
        <v>245</v>
      </c>
      <c r="O65" s="177" t="s">
        <v>267</v>
      </c>
      <c r="P65" s="177">
        <v>0</v>
      </c>
      <c r="Q65" s="177">
        <v>0</v>
      </c>
      <c r="R65" s="177">
        <v>0</v>
      </c>
      <c r="S65" s="177">
        <v>76509</v>
      </c>
    </row>
    <row r="66" spans="1:19" ht="18" x14ac:dyDescent="0.3">
      <c r="A66" s="143">
        <v>45627</v>
      </c>
      <c r="B66" s="177">
        <v>3309</v>
      </c>
      <c r="C66" s="177">
        <v>876</v>
      </c>
      <c r="D66" s="177">
        <v>2595</v>
      </c>
      <c r="E66" s="177">
        <v>977</v>
      </c>
      <c r="F66" s="177">
        <v>8966</v>
      </c>
      <c r="G66" s="177">
        <v>2487</v>
      </c>
      <c r="H66" s="177">
        <v>31819</v>
      </c>
      <c r="I66" s="177">
        <v>0</v>
      </c>
      <c r="J66" s="177">
        <v>21313</v>
      </c>
      <c r="K66" s="177">
        <v>2696</v>
      </c>
      <c r="L66" s="177">
        <v>264</v>
      </c>
      <c r="M66" s="177">
        <v>1734</v>
      </c>
      <c r="N66" s="177">
        <v>269</v>
      </c>
      <c r="O66" s="177" t="s">
        <v>267</v>
      </c>
      <c r="P66" s="177">
        <v>0</v>
      </c>
      <c r="Q66" s="177" t="s">
        <v>267</v>
      </c>
      <c r="R66" s="177">
        <v>0</v>
      </c>
      <c r="S66" s="177">
        <v>77325</v>
      </c>
    </row>
    <row r="67" spans="1:19" ht="18" x14ac:dyDescent="0.3">
      <c r="A67" s="143">
        <v>45658</v>
      </c>
      <c r="B67" s="177">
        <v>3378</v>
      </c>
      <c r="C67" s="177">
        <v>884</v>
      </c>
      <c r="D67" s="177">
        <v>2619</v>
      </c>
      <c r="E67" s="177">
        <v>1005</v>
      </c>
      <c r="F67" s="177">
        <v>9021</v>
      </c>
      <c r="G67" s="177">
        <v>2599</v>
      </c>
      <c r="H67" s="177">
        <v>32726</v>
      </c>
      <c r="I67" s="177">
        <v>0</v>
      </c>
      <c r="J67" s="177">
        <v>21544</v>
      </c>
      <c r="K67" s="177">
        <v>2815</v>
      </c>
      <c r="L67" s="177">
        <v>258</v>
      </c>
      <c r="M67" s="177">
        <v>1748</v>
      </c>
      <c r="N67" s="177">
        <v>796</v>
      </c>
      <c r="O67" s="177" t="s">
        <v>267</v>
      </c>
      <c r="P67" s="177">
        <v>0</v>
      </c>
      <c r="Q67" s="177">
        <v>0</v>
      </c>
      <c r="R67" s="177">
        <v>512</v>
      </c>
      <c r="S67" s="177">
        <v>82637</v>
      </c>
    </row>
    <row r="68" spans="1:19" ht="18" x14ac:dyDescent="0.3">
      <c r="A68" s="143">
        <v>45689</v>
      </c>
      <c r="B68" s="177">
        <v>3383</v>
      </c>
      <c r="C68" s="177">
        <v>873</v>
      </c>
      <c r="D68" s="177">
        <v>2607</v>
      </c>
      <c r="E68" s="177">
        <v>1001</v>
      </c>
      <c r="F68" s="177">
        <v>8974</v>
      </c>
      <c r="G68" s="177">
        <v>2595</v>
      </c>
      <c r="H68" s="177">
        <v>32594</v>
      </c>
      <c r="I68" s="177">
        <v>0</v>
      </c>
      <c r="J68" s="177">
        <v>21434</v>
      </c>
      <c r="K68" s="177">
        <v>2766</v>
      </c>
      <c r="L68" s="177">
        <v>257</v>
      </c>
      <c r="M68" s="177">
        <v>1779</v>
      </c>
      <c r="N68" s="177">
        <v>293</v>
      </c>
      <c r="O68" s="177" t="s">
        <v>267</v>
      </c>
      <c r="P68" s="177">
        <v>0</v>
      </c>
      <c r="Q68" s="177" t="s">
        <v>267</v>
      </c>
      <c r="R68" s="177">
        <v>577</v>
      </c>
      <c r="S68" s="177">
        <v>82557</v>
      </c>
    </row>
    <row r="69" spans="1:19" ht="18" x14ac:dyDescent="0.3">
      <c r="A69" s="143">
        <v>45717</v>
      </c>
      <c r="B69" s="156"/>
      <c r="C69" s="156"/>
      <c r="D69" s="156"/>
      <c r="E69" s="156"/>
      <c r="F69" s="156"/>
      <c r="G69" s="156"/>
      <c r="H69" s="156"/>
      <c r="I69" s="156"/>
      <c r="J69" s="156"/>
      <c r="K69" s="156"/>
      <c r="L69" s="156"/>
      <c r="M69" s="156"/>
      <c r="N69" s="156"/>
      <c r="O69" s="177"/>
      <c r="P69" s="156"/>
      <c r="Q69" s="177"/>
      <c r="R69" s="177"/>
      <c r="S69" s="177"/>
    </row>
    <row r="70" spans="1:19" ht="18" x14ac:dyDescent="0.3">
      <c r="A70" s="143">
        <v>45748</v>
      </c>
      <c r="B70" s="156"/>
      <c r="C70" s="156"/>
      <c r="D70" s="156"/>
      <c r="E70" s="156"/>
      <c r="F70" s="156"/>
      <c r="G70" s="156"/>
      <c r="H70" s="156"/>
      <c r="I70" s="156"/>
      <c r="J70" s="156"/>
      <c r="K70" s="156"/>
      <c r="L70" s="156"/>
      <c r="M70" s="156"/>
      <c r="N70" s="156"/>
      <c r="O70" s="177"/>
      <c r="P70" s="156"/>
      <c r="Q70" s="177"/>
      <c r="R70" s="177"/>
      <c r="S70" s="177"/>
    </row>
    <row r="71" spans="1:19" ht="18" x14ac:dyDescent="0.3">
      <c r="A71" s="143">
        <v>45778</v>
      </c>
      <c r="B71" s="156"/>
      <c r="C71" s="156"/>
      <c r="D71" s="156"/>
      <c r="E71" s="156"/>
      <c r="F71" s="156"/>
      <c r="G71" s="156"/>
      <c r="H71" s="156"/>
      <c r="I71" s="156"/>
      <c r="J71" s="156"/>
      <c r="K71" s="156"/>
      <c r="L71" s="156"/>
      <c r="M71" s="156"/>
      <c r="N71" s="156"/>
      <c r="O71" s="177"/>
      <c r="P71" s="156"/>
      <c r="Q71" s="177"/>
      <c r="R71" s="177"/>
      <c r="S71" s="177"/>
    </row>
    <row r="72" spans="1:19" ht="18.75" thickBot="1" x14ac:dyDescent="0.35">
      <c r="A72" s="178">
        <v>45809</v>
      </c>
      <c r="B72" s="179"/>
      <c r="C72" s="179"/>
      <c r="D72" s="179"/>
      <c r="E72" s="179"/>
      <c r="F72" s="179"/>
      <c r="G72" s="179"/>
      <c r="H72" s="179"/>
      <c r="I72" s="179"/>
      <c r="J72" s="179"/>
      <c r="K72" s="179"/>
      <c r="L72" s="179"/>
      <c r="M72" s="179"/>
      <c r="N72" s="179"/>
      <c r="O72" s="180"/>
      <c r="P72" s="179"/>
      <c r="Q72" s="179"/>
      <c r="R72" s="179"/>
      <c r="S72" s="179"/>
    </row>
    <row r="73" spans="1:19" ht="19.5" thickTop="1" thickBot="1" x14ac:dyDescent="0.4">
      <c r="A73" s="181" t="s">
        <v>266</v>
      </c>
      <c r="B73" s="182">
        <v>3265</v>
      </c>
      <c r="C73" s="182">
        <v>873</v>
      </c>
      <c r="D73" s="182">
        <v>2616</v>
      </c>
      <c r="E73" s="182">
        <v>933</v>
      </c>
      <c r="F73" s="182">
        <v>8931</v>
      </c>
      <c r="G73" s="182">
        <v>2483</v>
      </c>
      <c r="H73" s="182">
        <v>30923</v>
      </c>
      <c r="I73" s="182">
        <v>0</v>
      </c>
      <c r="J73" s="182">
        <v>21109</v>
      </c>
      <c r="K73" s="182">
        <v>2695</v>
      </c>
      <c r="L73" s="182">
        <v>260</v>
      </c>
      <c r="M73" s="182">
        <v>1683</v>
      </c>
      <c r="N73" s="182">
        <v>321</v>
      </c>
      <c r="O73" s="182">
        <v>34</v>
      </c>
      <c r="P73" s="182">
        <v>0</v>
      </c>
      <c r="Q73" s="182">
        <v>0</v>
      </c>
      <c r="R73" s="182">
        <v>545</v>
      </c>
      <c r="S73" s="182">
        <v>76671</v>
      </c>
    </row>
    <row r="74" spans="1:19" ht="36.75" thickBot="1" x14ac:dyDescent="0.35">
      <c r="A74" s="174" t="s">
        <v>101</v>
      </c>
      <c r="B74" s="359"/>
      <c r="C74" s="359"/>
      <c r="D74" s="359"/>
      <c r="E74" s="359"/>
      <c r="F74" s="359"/>
      <c r="G74" s="359"/>
      <c r="H74" s="359"/>
      <c r="I74" s="359"/>
      <c r="J74" s="359"/>
      <c r="K74" s="359"/>
      <c r="L74" s="359"/>
      <c r="M74" s="359"/>
      <c r="N74" s="359"/>
      <c r="O74" s="359"/>
      <c r="P74" s="359"/>
      <c r="Q74" s="359"/>
      <c r="R74" s="359"/>
      <c r="S74" s="359"/>
    </row>
    <row r="75" spans="1:19" ht="18" x14ac:dyDescent="0.3">
      <c r="A75" s="153">
        <v>45474</v>
      </c>
      <c r="B75" s="175">
        <v>4409</v>
      </c>
      <c r="C75" s="175">
        <v>469</v>
      </c>
      <c r="D75" s="175">
        <v>125</v>
      </c>
      <c r="E75" s="175">
        <v>0</v>
      </c>
      <c r="F75" s="175">
        <v>0</v>
      </c>
      <c r="G75" s="175">
        <v>0</v>
      </c>
      <c r="H75" s="175">
        <v>0</v>
      </c>
      <c r="I75" s="175">
        <v>0</v>
      </c>
      <c r="J75" s="409">
        <v>0</v>
      </c>
      <c r="K75" s="409">
        <v>0</v>
      </c>
      <c r="L75" s="175">
        <v>0</v>
      </c>
      <c r="M75" s="175">
        <v>0</v>
      </c>
      <c r="N75" s="175">
        <v>0</v>
      </c>
      <c r="O75" s="409">
        <v>0</v>
      </c>
      <c r="P75" s="175">
        <v>0</v>
      </c>
      <c r="Q75" s="409">
        <v>0</v>
      </c>
      <c r="R75" s="409">
        <v>0</v>
      </c>
      <c r="S75" s="409">
        <v>5003</v>
      </c>
    </row>
    <row r="76" spans="1:19" ht="18" x14ac:dyDescent="0.3">
      <c r="A76" s="143">
        <v>45505</v>
      </c>
      <c r="B76" s="156">
        <v>4458</v>
      </c>
      <c r="C76" s="156">
        <v>480</v>
      </c>
      <c r="D76" s="156">
        <v>123</v>
      </c>
      <c r="E76" s="156">
        <v>0</v>
      </c>
      <c r="F76" s="156">
        <v>0</v>
      </c>
      <c r="G76" s="156">
        <v>0</v>
      </c>
      <c r="H76" s="156">
        <v>0</v>
      </c>
      <c r="I76" s="156">
        <v>0</v>
      </c>
      <c r="J76" s="177">
        <v>0</v>
      </c>
      <c r="K76" s="177">
        <v>0</v>
      </c>
      <c r="L76" s="156">
        <v>0</v>
      </c>
      <c r="M76" s="156">
        <v>0</v>
      </c>
      <c r="N76" s="156">
        <v>0</v>
      </c>
      <c r="O76" s="156">
        <v>0</v>
      </c>
      <c r="P76" s="156">
        <v>0</v>
      </c>
      <c r="Q76" s="177">
        <v>0</v>
      </c>
      <c r="R76" s="177">
        <v>0</v>
      </c>
      <c r="S76" s="177">
        <v>5061</v>
      </c>
    </row>
    <row r="77" spans="1:19" ht="18" x14ac:dyDescent="0.3">
      <c r="A77" s="143">
        <v>45536</v>
      </c>
      <c r="B77" s="156">
        <v>4518</v>
      </c>
      <c r="C77" s="156">
        <v>486</v>
      </c>
      <c r="D77" s="156">
        <v>120</v>
      </c>
      <c r="E77" s="156">
        <v>0</v>
      </c>
      <c r="F77" s="156">
        <v>0</v>
      </c>
      <c r="G77" s="156">
        <v>0</v>
      </c>
      <c r="H77" s="156">
        <v>0</v>
      </c>
      <c r="I77" s="156">
        <v>0</v>
      </c>
      <c r="J77" s="156">
        <v>0</v>
      </c>
      <c r="K77" s="156">
        <v>0</v>
      </c>
      <c r="L77" s="156">
        <v>0</v>
      </c>
      <c r="M77" s="156">
        <v>0</v>
      </c>
      <c r="N77" s="156">
        <v>0</v>
      </c>
      <c r="O77" s="156">
        <v>0</v>
      </c>
      <c r="P77" s="156">
        <v>0</v>
      </c>
      <c r="Q77" s="156">
        <v>0</v>
      </c>
      <c r="R77" s="156">
        <v>0</v>
      </c>
      <c r="S77" s="156">
        <v>5124</v>
      </c>
    </row>
    <row r="78" spans="1:19" ht="18" x14ac:dyDescent="0.3">
      <c r="A78" s="143">
        <v>45566</v>
      </c>
      <c r="B78" s="156">
        <v>4576</v>
      </c>
      <c r="C78" s="156">
        <v>488</v>
      </c>
      <c r="D78" s="156">
        <v>120</v>
      </c>
      <c r="E78" s="156">
        <v>0</v>
      </c>
      <c r="F78" s="156">
        <v>0</v>
      </c>
      <c r="G78" s="156">
        <v>0</v>
      </c>
      <c r="H78" s="156">
        <v>0</v>
      </c>
      <c r="I78" s="156">
        <v>0</v>
      </c>
      <c r="J78" s="156">
        <v>0</v>
      </c>
      <c r="K78" s="156">
        <v>0</v>
      </c>
      <c r="L78" s="156">
        <v>0</v>
      </c>
      <c r="M78" s="156">
        <v>0</v>
      </c>
      <c r="N78" s="156">
        <v>0</v>
      </c>
      <c r="O78" s="156">
        <v>0</v>
      </c>
      <c r="P78" s="156">
        <v>0</v>
      </c>
      <c r="Q78" s="156">
        <v>0</v>
      </c>
      <c r="R78" s="156">
        <v>0</v>
      </c>
      <c r="S78" s="156">
        <v>5184</v>
      </c>
    </row>
    <row r="79" spans="1:19" ht="18" x14ac:dyDescent="0.3">
      <c r="A79" s="143">
        <v>45597</v>
      </c>
      <c r="B79" s="156">
        <v>4634</v>
      </c>
      <c r="C79" s="156">
        <v>493</v>
      </c>
      <c r="D79" s="156">
        <v>114</v>
      </c>
      <c r="E79" s="156">
        <v>0</v>
      </c>
      <c r="F79" s="156">
        <v>0</v>
      </c>
      <c r="G79" s="156">
        <v>0</v>
      </c>
      <c r="H79" s="156">
        <v>0</v>
      </c>
      <c r="I79" s="156">
        <v>0</v>
      </c>
      <c r="J79" s="156">
        <v>0</v>
      </c>
      <c r="K79" s="156">
        <v>0</v>
      </c>
      <c r="L79" s="156">
        <v>0</v>
      </c>
      <c r="M79" s="156">
        <v>0</v>
      </c>
      <c r="N79" s="156">
        <v>0</v>
      </c>
      <c r="O79" s="156">
        <v>0</v>
      </c>
      <c r="P79" s="156">
        <v>0</v>
      </c>
      <c r="Q79" s="156">
        <v>0</v>
      </c>
      <c r="R79" s="156">
        <v>0</v>
      </c>
      <c r="S79" s="156">
        <v>5241</v>
      </c>
    </row>
    <row r="80" spans="1:19" ht="18" x14ac:dyDescent="0.3">
      <c r="A80" s="143">
        <v>45627</v>
      </c>
      <c r="B80" s="156">
        <v>4659</v>
      </c>
      <c r="C80" s="156">
        <v>483</v>
      </c>
      <c r="D80" s="156">
        <v>115</v>
      </c>
      <c r="E80" s="156">
        <v>0</v>
      </c>
      <c r="F80" s="156">
        <v>0</v>
      </c>
      <c r="G80" s="156">
        <v>0</v>
      </c>
      <c r="H80" s="156">
        <v>0</v>
      </c>
      <c r="I80" s="156">
        <v>0</v>
      </c>
      <c r="J80" s="156">
        <v>0</v>
      </c>
      <c r="K80" s="156">
        <v>0</v>
      </c>
      <c r="L80" s="156">
        <v>0</v>
      </c>
      <c r="M80" s="156">
        <v>0</v>
      </c>
      <c r="N80" s="156">
        <v>0</v>
      </c>
      <c r="O80" s="156">
        <v>0</v>
      </c>
      <c r="P80" s="156">
        <v>0</v>
      </c>
      <c r="Q80" s="156">
        <v>0</v>
      </c>
      <c r="R80" s="156">
        <v>0</v>
      </c>
      <c r="S80" s="156">
        <v>5257</v>
      </c>
    </row>
    <row r="81" spans="1:19" ht="18" x14ac:dyDescent="0.3">
      <c r="A81" s="143">
        <v>45658</v>
      </c>
      <c r="B81" s="156">
        <v>4691</v>
      </c>
      <c r="C81" s="156">
        <v>474</v>
      </c>
      <c r="D81" s="156">
        <v>113</v>
      </c>
      <c r="E81" s="156">
        <v>0</v>
      </c>
      <c r="F81" s="156">
        <v>0</v>
      </c>
      <c r="G81" s="156">
        <v>0</v>
      </c>
      <c r="H81" s="156">
        <v>0</v>
      </c>
      <c r="I81" s="156">
        <v>0</v>
      </c>
      <c r="J81" s="156">
        <v>0</v>
      </c>
      <c r="K81" s="156">
        <v>0</v>
      </c>
      <c r="L81" s="156">
        <v>0</v>
      </c>
      <c r="M81" s="156">
        <v>0</v>
      </c>
      <c r="N81" s="156">
        <v>0</v>
      </c>
      <c r="O81" s="156">
        <v>0</v>
      </c>
      <c r="P81" s="156">
        <v>0</v>
      </c>
      <c r="Q81" s="156">
        <v>0</v>
      </c>
      <c r="R81" s="156">
        <v>0</v>
      </c>
      <c r="S81" s="156">
        <v>5284</v>
      </c>
    </row>
    <row r="82" spans="1:19" ht="18" x14ac:dyDescent="0.3">
      <c r="A82" s="143">
        <v>45689</v>
      </c>
      <c r="B82" s="156">
        <v>4669</v>
      </c>
      <c r="C82" s="156">
        <v>469</v>
      </c>
      <c r="D82" s="156">
        <v>117</v>
      </c>
      <c r="E82" s="156">
        <v>0</v>
      </c>
      <c r="F82" s="156">
        <v>0</v>
      </c>
      <c r="G82" s="156">
        <v>0</v>
      </c>
      <c r="H82" s="156">
        <v>0</v>
      </c>
      <c r="I82" s="156">
        <v>0</v>
      </c>
      <c r="J82" s="156">
        <v>0</v>
      </c>
      <c r="K82" s="156">
        <v>0</v>
      </c>
      <c r="L82" s="156">
        <v>0</v>
      </c>
      <c r="M82" s="156">
        <v>0</v>
      </c>
      <c r="N82" s="156">
        <v>0</v>
      </c>
      <c r="O82" s="156">
        <v>0</v>
      </c>
      <c r="P82" s="156">
        <v>0</v>
      </c>
      <c r="Q82" s="156">
        <v>0</v>
      </c>
      <c r="R82" s="156">
        <v>0</v>
      </c>
      <c r="S82" s="156">
        <v>5257</v>
      </c>
    </row>
    <row r="83" spans="1:19" ht="18" x14ac:dyDescent="0.3">
      <c r="A83" s="143">
        <v>45717</v>
      </c>
      <c r="B83" s="156"/>
      <c r="C83" s="156"/>
      <c r="D83" s="156"/>
      <c r="E83" s="156"/>
      <c r="F83" s="156"/>
      <c r="G83" s="156"/>
      <c r="H83" s="156"/>
      <c r="I83" s="156"/>
      <c r="J83" s="156"/>
      <c r="K83" s="156"/>
      <c r="L83" s="156"/>
      <c r="M83" s="156"/>
      <c r="N83" s="156"/>
      <c r="O83" s="156"/>
      <c r="P83" s="156"/>
      <c r="Q83" s="156"/>
      <c r="R83" s="156"/>
      <c r="S83" s="156"/>
    </row>
    <row r="84" spans="1:19" ht="18" x14ac:dyDescent="0.3">
      <c r="A84" s="143">
        <v>45748</v>
      </c>
      <c r="B84" s="156"/>
      <c r="C84" s="156"/>
      <c r="D84" s="156"/>
      <c r="E84" s="156"/>
      <c r="F84" s="156"/>
      <c r="G84" s="156"/>
      <c r="H84" s="156"/>
      <c r="I84" s="156"/>
      <c r="J84" s="156"/>
      <c r="K84" s="156"/>
      <c r="L84" s="156"/>
      <c r="M84" s="156"/>
      <c r="N84" s="156"/>
      <c r="O84" s="156"/>
      <c r="P84" s="156"/>
      <c r="Q84" s="156"/>
      <c r="R84" s="156"/>
      <c r="S84" s="156"/>
    </row>
    <row r="85" spans="1:19" ht="18" x14ac:dyDescent="0.3">
      <c r="A85" s="143">
        <v>45778</v>
      </c>
      <c r="B85" s="156"/>
      <c r="C85" s="156"/>
      <c r="D85" s="156"/>
      <c r="E85" s="156"/>
      <c r="F85" s="156"/>
      <c r="G85" s="156"/>
      <c r="H85" s="156"/>
      <c r="I85" s="156"/>
      <c r="J85" s="156"/>
      <c r="K85" s="156"/>
      <c r="L85" s="156"/>
      <c r="M85" s="156"/>
      <c r="N85" s="156"/>
      <c r="O85" s="156"/>
      <c r="P85" s="156"/>
      <c r="Q85" s="156"/>
      <c r="R85" s="156"/>
      <c r="S85" s="156"/>
    </row>
    <row r="86" spans="1:19" ht="18.75" thickBot="1" x14ac:dyDescent="0.35">
      <c r="A86" s="178">
        <v>45809</v>
      </c>
      <c r="B86" s="179"/>
      <c r="C86" s="179"/>
      <c r="D86" s="179"/>
      <c r="E86" s="179"/>
      <c r="F86" s="179"/>
      <c r="G86" s="179"/>
      <c r="H86" s="179"/>
      <c r="I86" s="179"/>
      <c r="J86" s="179"/>
      <c r="K86" s="179"/>
      <c r="L86" s="179"/>
      <c r="M86" s="179"/>
      <c r="N86" s="179"/>
      <c r="O86" s="179"/>
      <c r="P86" s="179"/>
      <c r="Q86" s="179"/>
      <c r="R86" s="179"/>
      <c r="S86" s="179"/>
    </row>
    <row r="87" spans="1:19" ht="19.5" thickTop="1" thickBot="1" x14ac:dyDescent="0.4">
      <c r="A87" s="181" t="s">
        <v>266</v>
      </c>
      <c r="B87" s="182">
        <v>4576</v>
      </c>
      <c r="C87" s="182">
        <v>480</v>
      </c>
      <c r="D87" s="182">
        <v>118</v>
      </c>
      <c r="E87" s="182">
        <v>0</v>
      </c>
      <c r="F87" s="182">
        <v>0</v>
      </c>
      <c r="G87" s="182">
        <v>0</v>
      </c>
      <c r="H87" s="182">
        <v>0</v>
      </c>
      <c r="I87" s="182">
        <v>0</v>
      </c>
      <c r="J87" s="182">
        <v>0</v>
      </c>
      <c r="K87" s="182">
        <v>0</v>
      </c>
      <c r="L87" s="182">
        <v>0</v>
      </c>
      <c r="M87" s="182">
        <v>0</v>
      </c>
      <c r="N87" s="182">
        <v>0</v>
      </c>
      <c r="O87" s="182">
        <v>0</v>
      </c>
      <c r="P87" s="182">
        <v>0</v>
      </c>
      <c r="Q87" s="182">
        <v>0</v>
      </c>
      <c r="R87" s="182">
        <v>0</v>
      </c>
      <c r="S87" s="182">
        <v>5174</v>
      </c>
    </row>
    <row r="88" spans="1:19" ht="62.25" hidden="1" customHeight="1" thickBot="1" x14ac:dyDescent="0.35">
      <c r="A88" s="185">
        <v>0</v>
      </c>
      <c r="B88" s="186" t="s">
        <v>34</v>
      </c>
      <c r="C88" s="186" t="s">
        <v>35</v>
      </c>
      <c r="D88" s="186" t="s">
        <v>36</v>
      </c>
      <c r="E88" s="186" t="s">
        <v>23</v>
      </c>
      <c r="F88" s="186" t="s">
        <v>37</v>
      </c>
      <c r="G88" s="186" t="s">
        <v>38</v>
      </c>
      <c r="H88" s="186" t="s">
        <v>39</v>
      </c>
      <c r="I88" s="186" t="s">
        <v>1</v>
      </c>
      <c r="J88" s="186" t="s">
        <v>44</v>
      </c>
      <c r="K88" s="186" t="s">
        <v>40</v>
      </c>
      <c r="L88" s="186" t="s">
        <v>2</v>
      </c>
      <c r="M88" s="186" t="s">
        <v>41</v>
      </c>
      <c r="N88" s="186" t="s">
        <v>42</v>
      </c>
      <c r="O88" s="186" t="s">
        <v>43</v>
      </c>
      <c r="P88" s="186" t="s">
        <v>7</v>
      </c>
      <c r="Q88" s="186"/>
      <c r="R88" s="186"/>
      <c r="S88" s="186"/>
    </row>
    <row r="89" spans="1:19" ht="21" thickBot="1" x14ac:dyDescent="0.35">
      <c r="A89" s="174" t="s">
        <v>153</v>
      </c>
      <c r="B89" s="359"/>
      <c r="C89" s="359"/>
      <c r="D89" s="359"/>
      <c r="E89" s="359"/>
      <c r="F89" s="359"/>
      <c r="G89" s="359"/>
      <c r="H89" s="359"/>
      <c r="I89" s="359"/>
      <c r="J89" s="359"/>
      <c r="K89" s="359"/>
      <c r="L89" s="359"/>
      <c r="M89" s="359"/>
      <c r="N89" s="359"/>
      <c r="O89" s="359"/>
      <c r="P89" s="359"/>
      <c r="Q89" s="359"/>
      <c r="R89" s="359"/>
      <c r="S89" s="359"/>
    </row>
    <row r="90" spans="1:19" ht="18" x14ac:dyDescent="0.3">
      <c r="A90" s="153">
        <v>45474</v>
      </c>
      <c r="B90" s="409">
        <v>43582</v>
      </c>
      <c r="C90" s="409">
        <v>11744</v>
      </c>
      <c r="D90" s="409">
        <v>56479</v>
      </c>
      <c r="E90" s="409">
        <v>23538</v>
      </c>
      <c r="F90" s="409">
        <v>139985</v>
      </c>
      <c r="G90" s="409">
        <v>41045</v>
      </c>
      <c r="H90" s="409">
        <v>307361</v>
      </c>
      <c r="I90" s="409">
        <v>118</v>
      </c>
      <c r="J90" s="409">
        <v>358387</v>
      </c>
      <c r="K90" s="409">
        <v>42330</v>
      </c>
      <c r="L90" s="409">
        <v>17794</v>
      </c>
      <c r="M90" s="409">
        <v>23337</v>
      </c>
      <c r="N90" s="409">
        <v>4707</v>
      </c>
      <c r="O90" s="409">
        <v>67</v>
      </c>
      <c r="P90" s="409">
        <v>0</v>
      </c>
      <c r="Q90" s="409" t="s">
        <v>267</v>
      </c>
      <c r="R90" s="409">
        <v>0</v>
      </c>
      <c r="S90" s="409">
        <v>1070482</v>
      </c>
    </row>
    <row r="91" spans="1:19" ht="18" x14ac:dyDescent="0.3">
      <c r="A91" s="143">
        <v>45505</v>
      </c>
      <c r="B91" s="177">
        <v>44103</v>
      </c>
      <c r="C91" s="177">
        <v>11762</v>
      </c>
      <c r="D91" s="177">
        <v>56816</v>
      </c>
      <c r="E91" s="177">
        <v>24103</v>
      </c>
      <c r="F91" s="177">
        <v>140318</v>
      </c>
      <c r="G91" s="177">
        <v>42041</v>
      </c>
      <c r="H91" s="177">
        <v>313667</v>
      </c>
      <c r="I91" s="177">
        <v>115</v>
      </c>
      <c r="J91" s="177">
        <v>361647</v>
      </c>
      <c r="K91" s="177">
        <v>43175</v>
      </c>
      <c r="L91" s="177">
        <v>17589</v>
      </c>
      <c r="M91" s="177">
        <v>23381</v>
      </c>
      <c r="N91" s="177">
        <v>4705</v>
      </c>
      <c r="O91" s="177">
        <v>47</v>
      </c>
      <c r="P91" s="177">
        <v>0</v>
      </c>
      <c r="Q91" s="177" t="s">
        <v>267</v>
      </c>
      <c r="R91" s="177">
        <v>0</v>
      </c>
      <c r="S91" s="177">
        <v>1083471</v>
      </c>
    </row>
    <row r="92" spans="1:19" ht="18" x14ac:dyDescent="0.3">
      <c r="A92" s="143">
        <v>45536</v>
      </c>
      <c r="B92" s="177">
        <v>44480</v>
      </c>
      <c r="C92" s="177">
        <v>11757</v>
      </c>
      <c r="D92" s="177">
        <v>57044</v>
      </c>
      <c r="E92" s="177">
        <v>24781</v>
      </c>
      <c r="F92" s="177">
        <v>139943</v>
      </c>
      <c r="G92" s="177">
        <v>41490</v>
      </c>
      <c r="H92" s="177">
        <v>312983</v>
      </c>
      <c r="I92" s="177">
        <v>118</v>
      </c>
      <c r="J92" s="177">
        <v>360997</v>
      </c>
      <c r="K92" s="177">
        <v>43001</v>
      </c>
      <c r="L92" s="177">
        <v>17604</v>
      </c>
      <c r="M92" s="177">
        <v>23324</v>
      </c>
      <c r="N92" s="177">
        <v>4731</v>
      </c>
      <c r="O92" s="177">
        <v>80</v>
      </c>
      <c r="P92" s="177">
        <v>0</v>
      </c>
      <c r="Q92" s="177" t="s">
        <v>267</v>
      </c>
      <c r="R92" s="177">
        <v>0</v>
      </c>
      <c r="S92" s="177">
        <v>1082340</v>
      </c>
    </row>
    <row r="93" spans="1:19" ht="18" x14ac:dyDescent="0.3">
      <c r="A93" s="143">
        <v>45566</v>
      </c>
      <c r="B93" s="177">
        <v>44931</v>
      </c>
      <c r="C93" s="177">
        <v>11805</v>
      </c>
      <c r="D93" s="177">
        <v>57332</v>
      </c>
      <c r="E93" s="177">
        <v>25461</v>
      </c>
      <c r="F93" s="177">
        <v>139905</v>
      </c>
      <c r="G93" s="177">
        <v>42088</v>
      </c>
      <c r="H93" s="177">
        <v>317116</v>
      </c>
      <c r="I93" s="177">
        <v>120</v>
      </c>
      <c r="J93" s="177">
        <v>362477</v>
      </c>
      <c r="K93" s="177">
        <v>43616</v>
      </c>
      <c r="L93" s="177">
        <v>17652</v>
      </c>
      <c r="M93" s="177">
        <v>23303</v>
      </c>
      <c r="N93" s="177">
        <v>4789</v>
      </c>
      <c r="O93" s="177">
        <v>85</v>
      </c>
      <c r="P93" s="177">
        <v>0</v>
      </c>
      <c r="Q93" s="177" t="s">
        <v>267</v>
      </c>
      <c r="R93" s="177">
        <v>0</v>
      </c>
      <c r="S93" s="177">
        <v>1090683</v>
      </c>
    </row>
    <row r="94" spans="1:19" ht="18" x14ac:dyDescent="0.3">
      <c r="A94" s="143">
        <v>45597</v>
      </c>
      <c r="B94" s="177">
        <v>45197</v>
      </c>
      <c r="C94" s="177">
        <v>11814</v>
      </c>
      <c r="D94" s="177">
        <v>57545</v>
      </c>
      <c r="E94" s="177">
        <v>25997</v>
      </c>
      <c r="F94" s="177">
        <v>139399</v>
      </c>
      <c r="G94" s="177">
        <v>42209</v>
      </c>
      <c r="H94" s="177">
        <v>320345</v>
      </c>
      <c r="I94" s="177">
        <v>120</v>
      </c>
      <c r="J94" s="177">
        <v>362797</v>
      </c>
      <c r="K94" s="177">
        <v>43988</v>
      </c>
      <c r="L94" s="177">
        <v>17650</v>
      </c>
      <c r="M94" s="177">
        <v>23488</v>
      </c>
      <c r="N94" s="177">
        <v>4817</v>
      </c>
      <c r="O94" s="177">
        <v>61</v>
      </c>
      <c r="P94" s="177">
        <v>0</v>
      </c>
      <c r="Q94" s="177" t="s">
        <v>267</v>
      </c>
      <c r="R94" s="177">
        <v>0</v>
      </c>
      <c r="S94" s="177">
        <v>1095436</v>
      </c>
    </row>
    <row r="95" spans="1:19" ht="18" x14ac:dyDescent="0.3">
      <c r="A95" s="143">
        <v>45627</v>
      </c>
      <c r="B95" s="177">
        <v>45418</v>
      </c>
      <c r="C95" s="177">
        <v>11786</v>
      </c>
      <c r="D95" s="177">
        <v>57567</v>
      </c>
      <c r="E95" s="177">
        <v>26769</v>
      </c>
      <c r="F95" s="177">
        <v>138351</v>
      </c>
      <c r="G95" s="177">
        <v>42233</v>
      </c>
      <c r="H95" s="177">
        <v>322469</v>
      </c>
      <c r="I95" s="177">
        <v>120</v>
      </c>
      <c r="J95" s="177">
        <v>362702</v>
      </c>
      <c r="K95" s="177">
        <v>44061</v>
      </c>
      <c r="L95" s="177">
        <v>17608</v>
      </c>
      <c r="M95" s="177">
        <v>23428</v>
      </c>
      <c r="N95" s="177">
        <v>4888</v>
      </c>
      <c r="O95" s="177">
        <v>65</v>
      </c>
      <c r="P95" s="177">
        <v>0</v>
      </c>
      <c r="Q95" s="177" t="s">
        <v>267</v>
      </c>
      <c r="R95" s="177">
        <v>0</v>
      </c>
      <c r="S95" s="177">
        <v>1097475</v>
      </c>
    </row>
    <row r="96" spans="1:19" ht="18" x14ac:dyDescent="0.3">
      <c r="A96" s="143">
        <v>45658</v>
      </c>
      <c r="B96" s="177">
        <v>45674</v>
      </c>
      <c r="C96" s="177">
        <v>11830</v>
      </c>
      <c r="D96" s="177">
        <v>57981</v>
      </c>
      <c r="E96" s="177">
        <v>27322</v>
      </c>
      <c r="F96" s="177">
        <v>137309</v>
      </c>
      <c r="G96" s="177">
        <v>43536</v>
      </c>
      <c r="H96" s="177">
        <v>328649</v>
      </c>
      <c r="I96" s="177">
        <v>118</v>
      </c>
      <c r="J96" s="177">
        <v>363397</v>
      </c>
      <c r="K96" s="177">
        <v>45734</v>
      </c>
      <c r="L96" s="177">
        <v>17627</v>
      </c>
      <c r="M96" s="177">
        <v>23410</v>
      </c>
      <c r="N96" s="177">
        <v>7454</v>
      </c>
      <c r="O96" s="177">
        <v>104</v>
      </c>
      <c r="P96" s="177">
        <v>0</v>
      </c>
      <c r="Q96" s="177" t="s">
        <v>267</v>
      </c>
      <c r="R96" s="177">
        <v>2344</v>
      </c>
      <c r="S96" s="177">
        <v>1119702</v>
      </c>
    </row>
    <row r="97" spans="1:19" ht="18" x14ac:dyDescent="0.3">
      <c r="A97" s="143">
        <v>45689</v>
      </c>
      <c r="B97" s="177">
        <v>45719</v>
      </c>
      <c r="C97" s="177">
        <v>11787</v>
      </c>
      <c r="D97" s="177">
        <v>58184</v>
      </c>
      <c r="E97" s="177">
        <v>27923</v>
      </c>
      <c r="F97" s="177">
        <v>135857</v>
      </c>
      <c r="G97" s="177">
        <v>43388</v>
      </c>
      <c r="H97" s="177">
        <v>326962</v>
      </c>
      <c r="I97" s="177">
        <v>114</v>
      </c>
      <c r="J97" s="177">
        <v>360927</v>
      </c>
      <c r="K97" s="177">
        <v>45095</v>
      </c>
      <c r="L97" s="177">
        <v>17630</v>
      </c>
      <c r="M97" s="177">
        <v>23490</v>
      </c>
      <c r="N97" s="177">
        <v>4974</v>
      </c>
      <c r="O97" s="177">
        <v>57</v>
      </c>
      <c r="P97" s="177">
        <v>0</v>
      </c>
      <c r="Q97" s="177" t="s">
        <v>267</v>
      </c>
      <c r="R97" s="177">
        <v>2885</v>
      </c>
      <c r="S97" s="177">
        <v>1115863</v>
      </c>
    </row>
    <row r="98" spans="1:19" ht="18" x14ac:dyDescent="0.3">
      <c r="A98" s="143">
        <v>45717</v>
      </c>
      <c r="B98" s="156"/>
      <c r="C98" s="156"/>
      <c r="D98" s="156"/>
      <c r="E98" s="156"/>
      <c r="F98" s="156"/>
      <c r="G98" s="156"/>
      <c r="H98" s="156"/>
      <c r="I98" s="156"/>
      <c r="J98" s="156"/>
      <c r="K98" s="156"/>
      <c r="L98" s="156"/>
      <c r="M98" s="156"/>
      <c r="N98" s="156"/>
      <c r="O98" s="156"/>
      <c r="P98" s="156"/>
      <c r="Q98" s="177"/>
      <c r="R98" s="177"/>
      <c r="S98" s="177"/>
    </row>
    <row r="99" spans="1:19" ht="18" x14ac:dyDescent="0.3">
      <c r="A99" s="143">
        <v>45748</v>
      </c>
      <c r="B99" s="156"/>
      <c r="C99" s="156"/>
      <c r="D99" s="156"/>
      <c r="E99" s="156"/>
      <c r="F99" s="156"/>
      <c r="G99" s="156"/>
      <c r="H99" s="156"/>
      <c r="I99" s="156"/>
      <c r="J99" s="156"/>
      <c r="K99" s="156"/>
      <c r="L99" s="156"/>
      <c r="M99" s="156"/>
      <c r="N99" s="156"/>
      <c r="O99" s="156"/>
      <c r="P99" s="156"/>
      <c r="Q99" s="177"/>
      <c r="R99" s="177"/>
      <c r="S99" s="177"/>
    </row>
    <row r="100" spans="1:19" ht="18" x14ac:dyDescent="0.3">
      <c r="A100" s="143">
        <v>45778</v>
      </c>
      <c r="B100" s="156"/>
      <c r="C100" s="156"/>
      <c r="D100" s="156"/>
      <c r="E100" s="156"/>
      <c r="F100" s="156"/>
      <c r="G100" s="156"/>
      <c r="H100" s="156"/>
      <c r="I100" s="156"/>
      <c r="J100" s="156"/>
      <c r="K100" s="156"/>
      <c r="L100" s="156"/>
      <c r="M100" s="156"/>
      <c r="N100" s="156"/>
      <c r="O100" s="156"/>
      <c r="P100" s="156"/>
      <c r="Q100" s="177"/>
      <c r="R100" s="177"/>
      <c r="S100" s="177"/>
    </row>
    <row r="101" spans="1:19" ht="18.75" thickBot="1" x14ac:dyDescent="0.35">
      <c r="A101" s="178">
        <v>45809</v>
      </c>
      <c r="B101" s="179"/>
      <c r="C101" s="179"/>
      <c r="D101" s="179"/>
      <c r="E101" s="179"/>
      <c r="F101" s="179"/>
      <c r="G101" s="179"/>
      <c r="H101" s="179"/>
      <c r="I101" s="179"/>
      <c r="J101" s="179"/>
      <c r="K101" s="179"/>
      <c r="L101" s="179"/>
      <c r="M101" s="179"/>
      <c r="N101" s="179"/>
      <c r="O101" s="179"/>
      <c r="P101" s="179"/>
      <c r="Q101" s="180"/>
      <c r="R101" s="180"/>
      <c r="S101" s="180"/>
    </row>
    <row r="102" spans="1:19" ht="19.5" thickTop="1" thickBot="1" x14ac:dyDescent="0.4">
      <c r="A102" s="181" t="s">
        <v>266</v>
      </c>
      <c r="B102" s="182">
        <v>44888</v>
      </c>
      <c r="C102" s="182">
        <v>11786</v>
      </c>
      <c r="D102" s="182">
        <v>57369</v>
      </c>
      <c r="E102" s="182">
        <v>25737</v>
      </c>
      <c r="F102" s="182">
        <v>138883</v>
      </c>
      <c r="G102" s="182">
        <v>42254</v>
      </c>
      <c r="H102" s="182">
        <v>318694</v>
      </c>
      <c r="I102" s="182">
        <v>118</v>
      </c>
      <c r="J102" s="182">
        <v>361666</v>
      </c>
      <c r="K102" s="182">
        <v>43875</v>
      </c>
      <c r="L102" s="182">
        <v>17644</v>
      </c>
      <c r="M102" s="182">
        <v>23395</v>
      </c>
      <c r="N102" s="182">
        <v>5133</v>
      </c>
      <c r="O102" s="182">
        <v>71</v>
      </c>
      <c r="P102" s="182">
        <v>0</v>
      </c>
      <c r="Q102" s="182">
        <v>0</v>
      </c>
      <c r="R102" s="182">
        <v>2615</v>
      </c>
      <c r="S102" s="182">
        <v>1094431.5</v>
      </c>
    </row>
    <row r="103" spans="1:19" ht="15.75" hidden="1" thickBot="1" x14ac:dyDescent="0.35">
      <c r="A103" s="187"/>
      <c r="S103" s="188"/>
    </row>
    <row r="104" spans="1:19" ht="15.75" hidden="1" thickBot="1" x14ac:dyDescent="0.35">
      <c r="A104" s="187"/>
      <c r="S104" s="188"/>
    </row>
    <row r="105" spans="1:19" ht="15.75" hidden="1" thickBot="1" x14ac:dyDescent="0.35">
      <c r="A105" s="187"/>
      <c r="S105" s="188"/>
    </row>
    <row r="106" spans="1:19" ht="15.75" hidden="1" thickBot="1" x14ac:dyDescent="0.35">
      <c r="A106" s="187"/>
      <c r="S106" s="188"/>
    </row>
    <row r="107" spans="1:19" ht="15.75" hidden="1" thickBot="1" x14ac:dyDescent="0.35">
      <c r="A107" s="187"/>
      <c r="S107" s="188"/>
    </row>
    <row r="108" spans="1:19" ht="15.75" hidden="1" thickBot="1" x14ac:dyDescent="0.35">
      <c r="A108" s="187"/>
      <c r="S108" s="188"/>
    </row>
    <row r="109" spans="1:19" ht="15.75" hidden="1" thickBot="1" x14ac:dyDescent="0.35">
      <c r="A109" s="187"/>
      <c r="S109" s="188"/>
    </row>
    <row r="110" spans="1:19" ht="15.75" hidden="1" thickBot="1" x14ac:dyDescent="0.35">
      <c r="A110" s="187"/>
      <c r="S110" s="188"/>
    </row>
    <row r="111" spans="1:19" ht="15.75" hidden="1" thickBot="1" x14ac:dyDescent="0.35">
      <c r="A111" s="187"/>
      <c r="S111" s="188"/>
    </row>
    <row r="112" spans="1:19" ht="15.75" hidden="1" thickBot="1" x14ac:dyDescent="0.35">
      <c r="A112" s="187"/>
      <c r="S112" s="188"/>
    </row>
    <row r="113" spans="1:20" ht="15.75" hidden="1" thickBot="1" x14ac:dyDescent="0.35">
      <c r="A113" s="187"/>
      <c r="S113" s="188"/>
    </row>
    <row r="114" spans="1:20" ht="15.75" hidden="1" thickBot="1" x14ac:dyDescent="0.35">
      <c r="A114" s="187"/>
      <c r="S114" s="188"/>
    </row>
    <row r="115" spans="1:20" ht="15.75" hidden="1" thickBot="1" x14ac:dyDescent="0.35">
      <c r="A115" s="187"/>
      <c r="S115" s="188"/>
    </row>
    <row r="116" spans="1:20" ht="15.75" hidden="1" thickBot="1" x14ac:dyDescent="0.35">
      <c r="A116" s="187"/>
      <c r="S116" s="188"/>
    </row>
    <row r="117" spans="1:20" x14ac:dyDescent="0.3">
      <c r="A117" s="540" t="s">
        <v>4</v>
      </c>
      <c r="B117" s="541"/>
      <c r="C117" s="541"/>
      <c r="D117" s="541"/>
      <c r="E117" s="541"/>
      <c r="F117" s="541"/>
      <c r="G117" s="541"/>
      <c r="H117" s="541"/>
      <c r="I117" s="541"/>
      <c r="J117" s="541"/>
      <c r="K117" s="541"/>
      <c r="L117" s="541"/>
      <c r="M117" s="541"/>
      <c r="N117" s="541"/>
      <c r="O117" s="541"/>
      <c r="P117" s="541"/>
      <c r="Q117" s="541"/>
      <c r="R117" s="541"/>
      <c r="S117" s="542"/>
    </row>
    <row r="118" spans="1:20" ht="15.75" customHeight="1" x14ac:dyDescent="0.3">
      <c r="A118" s="543" t="s">
        <v>109</v>
      </c>
      <c r="B118" s="544"/>
      <c r="C118" s="544"/>
      <c r="D118" s="544"/>
      <c r="E118" s="544"/>
      <c r="F118" s="544"/>
      <c r="G118" s="544"/>
      <c r="H118" s="544"/>
      <c r="I118" s="544"/>
      <c r="J118" s="544"/>
      <c r="K118" s="544"/>
      <c r="L118" s="544"/>
      <c r="M118" s="544"/>
      <c r="N118" s="544"/>
      <c r="O118" s="544"/>
      <c r="P118" s="544"/>
      <c r="Q118" s="544"/>
      <c r="R118" s="544"/>
      <c r="S118" s="545"/>
    </row>
    <row r="119" spans="1:20" ht="26.45" customHeight="1" x14ac:dyDescent="0.3">
      <c r="A119" s="534" t="s">
        <v>110</v>
      </c>
      <c r="B119" s="535"/>
      <c r="C119" s="535"/>
      <c r="D119" s="535"/>
      <c r="E119" s="535"/>
      <c r="F119" s="535"/>
      <c r="G119" s="535"/>
      <c r="H119" s="535"/>
      <c r="I119" s="535"/>
      <c r="J119" s="535"/>
      <c r="K119" s="535"/>
      <c r="L119" s="535"/>
      <c r="M119" s="535"/>
      <c r="N119" s="535"/>
      <c r="O119" s="535"/>
      <c r="P119" s="535"/>
      <c r="Q119" s="535"/>
      <c r="R119" s="535"/>
      <c r="S119" s="536"/>
    </row>
    <row r="120" spans="1:20" x14ac:dyDescent="0.3">
      <c r="A120" s="546" t="s">
        <v>111</v>
      </c>
      <c r="B120" s="547"/>
      <c r="C120" s="547"/>
      <c r="D120" s="547"/>
      <c r="E120" s="547"/>
      <c r="F120" s="547"/>
      <c r="G120" s="547"/>
      <c r="H120" s="547"/>
      <c r="I120" s="547"/>
      <c r="J120" s="547"/>
      <c r="K120" s="547"/>
      <c r="L120" s="547"/>
      <c r="M120" s="547"/>
      <c r="N120" s="547"/>
      <c r="O120" s="547"/>
      <c r="P120" s="547"/>
      <c r="Q120" s="547"/>
      <c r="R120" s="547"/>
      <c r="S120" s="548"/>
    </row>
    <row r="121" spans="1:20" ht="27.6" customHeight="1" x14ac:dyDescent="0.3">
      <c r="A121" s="534" t="s">
        <v>112</v>
      </c>
      <c r="B121" s="535"/>
      <c r="C121" s="535"/>
      <c r="D121" s="535"/>
      <c r="E121" s="535"/>
      <c r="F121" s="535"/>
      <c r="G121" s="535"/>
      <c r="H121" s="535"/>
      <c r="I121" s="535"/>
      <c r="J121" s="535"/>
      <c r="K121" s="535"/>
      <c r="L121" s="535"/>
      <c r="M121" s="535"/>
      <c r="N121" s="535"/>
      <c r="O121" s="535"/>
      <c r="P121" s="535"/>
      <c r="Q121" s="535"/>
      <c r="R121" s="535"/>
      <c r="S121" s="536"/>
    </row>
    <row r="122" spans="1:20" ht="15.75" thickBot="1" x14ac:dyDescent="0.35">
      <c r="A122" s="531" t="s">
        <v>131</v>
      </c>
      <c r="B122" s="532"/>
      <c r="C122" s="532"/>
      <c r="D122" s="532"/>
      <c r="E122" s="532"/>
      <c r="F122" s="532"/>
      <c r="G122" s="532"/>
      <c r="H122" s="532"/>
      <c r="I122" s="532"/>
      <c r="J122" s="532"/>
      <c r="K122" s="532"/>
      <c r="L122" s="532"/>
      <c r="M122" s="532"/>
      <c r="N122" s="532"/>
      <c r="O122" s="532"/>
      <c r="P122" s="532"/>
      <c r="Q122" s="532"/>
      <c r="R122" s="532"/>
      <c r="S122" s="533"/>
      <c r="T122" s="189"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D1" zoomScale="85" zoomScaleNormal="100" zoomScaleSheetLayoutView="85" workbookViewId="0">
      <selection activeCell="J4" sqref="J4:K89"/>
    </sheetView>
  </sheetViews>
  <sheetFormatPr defaultColWidth="9.140625" defaultRowHeight="15" x14ac:dyDescent="0.3"/>
  <cols>
    <col min="1" max="1" width="9.140625" style="68"/>
    <col min="2" max="2" width="9.42578125" style="68" bestFit="1" customWidth="1"/>
    <col min="3" max="3" width="34" style="68" bestFit="1" customWidth="1"/>
    <col min="4" max="16" width="16.5703125" style="68" customWidth="1"/>
    <col min="17" max="17" width="11.42578125" style="68" bestFit="1" customWidth="1"/>
    <col min="18" max="16384" width="9.140625" style="68"/>
  </cols>
  <sheetData>
    <row r="1" spans="1:16" ht="15.75" thickBot="1" x14ac:dyDescent="0.35">
      <c r="A1" s="68" t="s">
        <v>167</v>
      </c>
    </row>
    <row r="2" spans="1:16" ht="18.75" thickBot="1" x14ac:dyDescent="0.35">
      <c r="B2" s="555" t="s">
        <v>102</v>
      </c>
      <c r="C2" s="556"/>
      <c r="D2" s="556"/>
      <c r="E2" s="556"/>
      <c r="F2" s="556"/>
      <c r="G2" s="556"/>
      <c r="H2" s="556"/>
      <c r="I2" s="556"/>
      <c r="J2" s="556"/>
      <c r="K2" s="556"/>
      <c r="L2" s="556"/>
      <c r="M2" s="556"/>
      <c r="N2" s="556"/>
      <c r="O2" s="556"/>
      <c r="P2" s="557"/>
    </row>
    <row r="3" spans="1:16" ht="63" customHeight="1" thickBot="1" x14ac:dyDescent="0.35">
      <c r="B3" s="190" t="s">
        <v>99</v>
      </c>
      <c r="C3" s="191" t="s">
        <v>103</v>
      </c>
      <c r="D3" s="192" t="s">
        <v>197</v>
      </c>
      <c r="E3" s="192" t="s">
        <v>198</v>
      </c>
      <c r="F3" s="192" t="s">
        <v>199</v>
      </c>
      <c r="G3" s="192" t="s">
        <v>200</v>
      </c>
      <c r="H3" s="192" t="s">
        <v>226</v>
      </c>
      <c r="I3" s="192" t="s">
        <v>201</v>
      </c>
      <c r="J3" s="192" t="s">
        <v>202</v>
      </c>
      <c r="K3" s="192" t="s">
        <v>203</v>
      </c>
      <c r="L3" s="192" t="s">
        <v>204</v>
      </c>
      <c r="M3" s="192" t="s">
        <v>205</v>
      </c>
      <c r="N3" s="192" t="s">
        <v>191</v>
      </c>
      <c r="O3" s="192" t="s">
        <v>206</v>
      </c>
      <c r="P3" s="193" t="s">
        <v>207</v>
      </c>
    </row>
    <row r="4" spans="1:16" ht="18" x14ac:dyDescent="0.3">
      <c r="B4" s="558" t="s">
        <v>154</v>
      </c>
      <c r="C4" s="194" t="s">
        <v>268</v>
      </c>
      <c r="D4" s="195">
        <v>2867</v>
      </c>
      <c r="E4" s="195">
        <v>2884</v>
      </c>
      <c r="F4" s="195">
        <v>2837</v>
      </c>
      <c r="G4" s="195">
        <v>2853</v>
      </c>
      <c r="H4" s="195">
        <v>2854</v>
      </c>
      <c r="I4" s="195">
        <v>2863</v>
      </c>
      <c r="J4" s="195">
        <v>2884</v>
      </c>
      <c r="K4" s="195">
        <v>2857</v>
      </c>
      <c r="L4" s="195"/>
      <c r="M4" s="195"/>
      <c r="N4" s="195"/>
      <c r="O4" s="195"/>
      <c r="P4" s="196">
        <f>AVERAGE(D4:O4)</f>
        <v>2862.375</v>
      </c>
    </row>
    <row r="5" spans="1:16" ht="18" x14ac:dyDescent="0.3">
      <c r="B5" s="559"/>
      <c r="C5" s="197" t="s">
        <v>269</v>
      </c>
      <c r="D5" s="198">
        <v>6952</v>
      </c>
      <c r="E5" s="198">
        <v>6929</v>
      </c>
      <c r="F5" s="198">
        <v>6865</v>
      </c>
      <c r="G5" s="198">
        <v>6854</v>
      </c>
      <c r="H5" s="198">
        <v>6838</v>
      </c>
      <c r="I5" s="198">
        <v>6810</v>
      </c>
      <c r="J5" s="198">
        <v>6873</v>
      </c>
      <c r="K5" s="198">
        <v>6807</v>
      </c>
      <c r="L5" s="198"/>
      <c r="M5" s="198"/>
      <c r="N5" s="198"/>
      <c r="O5" s="198"/>
      <c r="P5" s="199">
        <f t="shared" ref="P5:P45" si="0">AVERAGE(D5:O5)</f>
        <v>6866</v>
      </c>
    </row>
    <row r="6" spans="1:16" ht="18" x14ac:dyDescent="0.3">
      <c r="B6" s="559"/>
      <c r="C6" s="197" t="s">
        <v>270</v>
      </c>
      <c r="D6" s="198">
        <v>491</v>
      </c>
      <c r="E6" s="198">
        <v>500</v>
      </c>
      <c r="F6" s="198">
        <v>477</v>
      </c>
      <c r="G6" s="198">
        <v>471</v>
      </c>
      <c r="H6" s="198">
        <v>487</v>
      </c>
      <c r="I6" s="198">
        <v>494</v>
      </c>
      <c r="J6" s="198">
        <v>499</v>
      </c>
      <c r="K6" s="198">
        <v>505</v>
      </c>
      <c r="L6" s="198"/>
      <c r="M6" s="198"/>
      <c r="N6" s="198"/>
      <c r="O6" s="198"/>
      <c r="P6" s="199">
        <f t="shared" si="0"/>
        <v>490.5</v>
      </c>
    </row>
    <row r="7" spans="1:16" ht="18" x14ac:dyDescent="0.3">
      <c r="B7" s="559"/>
      <c r="C7" s="197" t="s">
        <v>271</v>
      </c>
      <c r="D7" s="198">
        <v>4906</v>
      </c>
      <c r="E7" s="198">
        <v>4956</v>
      </c>
      <c r="F7" s="198">
        <v>4931</v>
      </c>
      <c r="G7" s="198">
        <v>4941</v>
      </c>
      <c r="H7" s="198">
        <v>5014</v>
      </c>
      <c r="I7" s="198">
        <v>5024</v>
      </c>
      <c r="J7" s="198">
        <v>5210</v>
      </c>
      <c r="K7" s="198">
        <v>5258</v>
      </c>
      <c r="L7" s="198"/>
      <c r="M7" s="198"/>
      <c r="N7" s="198"/>
      <c r="O7" s="198"/>
      <c r="P7" s="199">
        <f t="shared" si="0"/>
        <v>5030</v>
      </c>
    </row>
    <row r="8" spans="1:16" ht="18" x14ac:dyDescent="0.3">
      <c r="B8" s="559"/>
      <c r="C8" s="197" t="s">
        <v>272</v>
      </c>
      <c r="D8" s="198">
        <v>10141</v>
      </c>
      <c r="E8" s="198">
        <v>10263</v>
      </c>
      <c r="F8" s="198">
        <v>10185</v>
      </c>
      <c r="G8" s="198">
        <v>10231</v>
      </c>
      <c r="H8" s="198">
        <v>10331</v>
      </c>
      <c r="I8" s="198">
        <v>10217</v>
      </c>
      <c r="J8" s="198">
        <v>10696</v>
      </c>
      <c r="K8" s="198">
        <v>10795</v>
      </c>
      <c r="L8" s="198"/>
      <c r="M8" s="198"/>
      <c r="N8" s="198"/>
      <c r="O8" s="198"/>
      <c r="P8" s="199">
        <f t="shared" si="0"/>
        <v>10357.375</v>
      </c>
    </row>
    <row r="9" spans="1:16" ht="18" x14ac:dyDescent="0.3">
      <c r="B9" s="559"/>
      <c r="C9" s="197" t="s">
        <v>273</v>
      </c>
      <c r="D9" s="198">
        <v>1368</v>
      </c>
      <c r="E9" s="198">
        <v>1382</v>
      </c>
      <c r="F9" s="198">
        <v>1363</v>
      </c>
      <c r="G9" s="198">
        <v>1376</v>
      </c>
      <c r="H9" s="198">
        <v>1392</v>
      </c>
      <c r="I9" s="198">
        <v>1430</v>
      </c>
      <c r="J9" s="198">
        <v>1485</v>
      </c>
      <c r="K9" s="198">
        <v>1468</v>
      </c>
      <c r="L9" s="198"/>
      <c r="M9" s="198"/>
      <c r="N9" s="198"/>
      <c r="O9" s="198"/>
      <c r="P9" s="199">
        <f t="shared" si="0"/>
        <v>1408</v>
      </c>
    </row>
    <row r="10" spans="1:16" ht="18" x14ac:dyDescent="0.3">
      <c r="B10" s="559"/>
      <c r="C10" s="197" t="s">
        <v>274</v>
      </c>
      <c r="D10" s="198">
        <v>2063</v>
      </c>
      <c r="E10" s="198">
        <v>2099</v>
      </c>
      <c r="F10" s="198">
        <v>2081</v>
      </c>
      <c r="G10" s="198">
        <v>2065</v>
      </c>
      <c r="H10" s="198">
        <v>2069</v>
      </c>
      <c r="I10" s="198">
        <v>2081</v>
      </c>
      <c r="J10" s="198">
        <v>2204</v>
      </c>
      <c r="K10" s="198">
        <v>2184</v>
      </c>
      <c r="L10" s="198"/>
      <c r="M10" s="198"/>
      <c r="N10" s="198"/>
      <c r="O10" s="198"/>
      <c r="P10" s="199">
        <f t="shared" si="0"/>
        <v>2105.75</v>
      </c>
    </row>
    <row r="11" spans="1:16" ht="18" x14ac:dyDescent="0.3">
      <c r="B11" s="559"/>
      <c r="C11" s="197" t="s">
        <v>275</v>
      </c>
      <c r="D11" s="198">
        <v>120</v>
      </c>
      <c r="E11" s="198">
        <v>111</v>
      </c>
      <c r="F11" s="198">
        <v>112</v>
      </c>
      <c r="G11" s="198">
        <v>114</v>
      </c>
      <c r="H11" s="198">
        <v>119</v>
      </c>
      <c r="I11" s="198">
        <v>118</v>
      </c>
      <c r="J11" s="198">
        <v>121</v>
      </c>
      <c r="K11" s="198">
        <v>118</v>
      </c>
      <c r="L11" s="198"/>
      <c r="M11" s="198"/>
      <c r="N11" s="198"/>
      <c r="O11" s="198"/>
      <c r="P11" s="199">
        <f t="shared" si="0"/>
        <v>116.625</v>
      </c>
    </row>
    <row r="12" spans="1:16" ht="18" x14ac:dyDescent="0.3">
      <c r="B12" s="559"/>
      <c r="C12" s="197" t="s">
        <v>276</v>
      </c>
      <c r="D12" s="198">
        <v>169</v>
      </c>
      <c r="E12" s="198">
        <v>174</v>
      </c>
      <c r="F12" s="198">
        <v>172</v>
      </c>
      <c r="G12" s="198">
        <v>174</v>
      </c>
      <c r="H12" s="198">
        <v>180</v>
      </c>
      <c r="I12" s="198">
        <v>193</v>
      </c>
      <c r="J12" s="198">
        <v>187</v>
      </c>
      <c r="K12" s="198">
        <v>182</v>
      </c>
      <c r="L12" s="198"/>
      <c r="M12" s="198"/>
      <c r="N12" s="198"/>
      <c r="O12" s="198"/>
      <c r="P12" s="199">
        <f t="shared" si="0"/>
        <v>178.875</v>
      </c>
    </row>
    <row r="13" spans="1:16" ht="18" x14ac:dyDescent="0.3">
      <c r="B13" s="559"/>
      <c r="C13" s="197" t="s">
        <v>277</v>
      </c>
      <c r="D13" s="198">
        <v>9283</v>
      </c>
      <c r="E13" s="198">
        <v>9358</v>
      </c>
      <c r="F13" s="198">
        <v>9310</v>
      </c>
      <c r="G13" s="198">
        <v>9378</v>
      </c>
      <c r="H13" s="198">
        <v>9424</v>
      </c>
      <c r="I13" s="198">
        <v>9504</v>
      </c>
      <c r="J13" s="198">
        <v>9655</v>
      </c>
      <c r="K13" s="198">
        <v>9656</v>
      </c>
      <c r="L13" s="198"/>
      <c r="M13" s="198"/>
      <c r="N13" s="198"/>
      <c r="O13" s="198"/>
      <c r="P13" s="199">
        <f t="shared" si="0"/>
        <v>9446</v>
      </c>
    </row>
    <row r="14" spans="1:16" ht="18" x14ac:dyDescent="0.3">
      <c r="B14" s="559"/>
      <c r="C14" s="197" t="s">
        <v>278</v>
      </c>
      <c r="D14" s="198">
        <v>47913</v>
      </c>
      <c r="E14" s="198">
        <v>48432</v>
      </c>
      <c r="F14" s="198">
        <v>48318</v>
      </c>
      <c r="G14" s="198">
        <v>48742</v>
      </c>
      <c r="H14" s="198">
        <v>48842</v>
      </c>
      <c r="I14" s="198">
        <v>49106</v>
      </c>
      <c r="J14" s="198">
        <v>49715</v>
      </c>
      <c r="K14" s="198">
        <v>49553</v>
      </c>
      <c r="L14" s="198"/>
      <c r="M14" s="198"/>
      <c r="N14" s="198"/>
      <c r="O14" s="198"/>
      <c r="P14" s="199">
        <f t="shared" si="0"/>
        <v>48827.625</v>
      </c>
    </row>
    <row r="15" spans="1:16" ht="18" x14ac:dyDescent="0.3">
      <c r="B15" s="559"/>
      <c r="C15" s="197" t="s">
        <v>279</v>
      </c>
      <c r="D15" s="198">
        <v>35647</v>
      </c>
      <c r="E15" s="198">
        <v>35871</v>
      </c>
      <c r="F15" s="198">
        <v>35635</v>
      </c>
      <c r="G15" s="198">
        <v>35868</v>
      </c>
      <c r="H15" s="198">
        <v>35806</v>
      </c>
      <c r="I15" s="198">
        <v>35915</v>
      </c>
      <c r="J15" s="198">
        <v>36458</v>
      </c>
      <c r="K15" s="198">
        <v>36231</v>
      </c>
      <c r="L15" s="198"/>
      <c r="M15" s="198"/>
      <c r="N15" s="198"/>
      <c r="O15" s="198"/>
      <c r="P15" s="199">
        <f t="shared" si="0"/>
        <v>35928.875</v>
      </c>
    </row>
    <row r="16" spans="1:16" ht="18" x14ac:dyDescent="0.3">
      <c r="B16" s="559"/>
      <c r="C16" s="197" t="s">
        <v>280</v>
      </c>
      <c r="D16" s="198">
        <v>2732</v>
      </c>
      <c r="E16" s="198">
        <v>2752</v>
      </c>
      <c r="F16" s="198">
        <v>2715</v>
      </c>
      <c r="G16" s="198">
        <v>2722</v>
      </c>
      <c r="H16" s="198">
        <v>2715</v>
      </c>
      <c r="I16" s="198">
        <v>2696</v>
      </c>
      <c r="J16" s="198">
        <v>2719</v>
      </c>
      <c r="K16" s="198">
        <v>2713</v>
      </c>
      <c r="L16" s="198"/>
      <c r="M16" s="198"/>
      <c r="N16" s="198"/>
      <c r="O16" s="198"/>
      <c r="P16" s="199">
        <f t="shared" si="0"/>
        <v>2720.5</v>
      </c>
    </row>
    <row r="17" spans="2:16" ht="18" x14ac:dyDescent="0.3">
      <c r="B17" s="559"/>
      <c r="C17" s="197" t="s">
        <v>281</v>
      </c>
      <c r="D17" s="198">
        <v>7606</v>
      </c>
      <c r="E17" s="198">
        <v>7636</v>
      </c>
      <c r="F17" s="198">
        <v>7622</v>
      </c>
      <c r="G17" s="198">
        <v>7667</v>
      </c>
      <c r="H17" s="198">
        <v>7700</v>
      </c>
      <c r="I17" s="198">
        <v>7709</v>
      </c>
      <c r="J17" s="198">
        <v>7766</v>
      </c>
      <c r="K17" s="198">
        <v>7726</v>
      </c>
      <c r="L17" s="198"/>
      <c r="M17" s="198"/>
      <c r="N17" s="198"/>
      <c r="O17" s="198"/>
      <c r="P17" s="199">
        <f t="shared" si="0"/>
        <v>7679</v>
      </c>
    </row>
    <row r="18" spans="2:16" ht="18" x14ac:dyDescent="0.3">
      <c r="B18" s="559"/>
      <c r="C18" s="197" t="s">
        <v>282</v>
      </c>
      <c r="D18" s="198">
        <v>9599</v>
      </c>
      <c r="E18" s="198">
        <v>9755</v>
      </c>
      <c r="F18" s="198">
        <v>9678</v>
      </c>
      <c r="G18" s="198">
        <v>9701</v>
      </c>
      <c r="H18" s="198">
        <v>9694</v>
      </c>
      <c r="I18" s="198">
        <v>9685</v>
      </c>
      <c r="J18" s="198">
        <v>9830</v>
      </c>
      <c r="K18" s="198">
        <v>9783</v>
      </c>
      <c r="L18" s="198"/>
      <c r="M18" s="198"/>
      <c r="N18" s="198"/>
      <c r="O18" s="198"/>
      <c r="P18" s="199">
        <f t="shared" si="0"/>
        <v>9715.625</v>
      </c>
    </row>
    <row r="19" spans="2:16" ht="18" x14ac:dyDescent="0.3">
      <c r="B19" s="559"/>
      <c r="C19" s="197" t="s">
        <v>283</v>
      </c>
      <c r="D19" s="198">
        <v>477</v>
      </c>
      <c r="E19" s="198">
        <v>488</v>
      </c>
      <c r="F19" s="198">
        <v>480</v>
      </c>
      <c r="G19" s="198">
        <v>487</v>
      </c>
      <c r="H19" s="198">
        <v>509</v>
      </c>
      <c r="I19" s="198">
        <v>517</v>
      </c>
      <c r="J19" s="198">
        <v>538</v>
      </c>
      <c r="K19" s="198">
        <v>536</v>
      </c>
      <c r="L19" s="198"/>
      <c r="M19" s="198"/>
      <c r="N19" s="198"/>
      <c r="O19" s="198"/>
      <c r="P19" s="199">
        <f t="shared" si="0"/>
        <v>504</v>
      </c>
    </row>
    <row r="20" spans="2:16" ht="18" x14ac:dyDescent="0.3">
      <c r="B20" s="559"/>
      <c r="C20" s="197" t="s">
        <v>284</v>
      </c>
      <c r="D20" s="198">
        <v>962</v>
      </c>
      <c r="E20" s="198">
        <v>968</v>
      </c>
      <c r="F20" s="198">
        <v>979</v>
      </c>
      <c r="G20" s="198">
        <v>983</v>
      </c>
      <c r="H20" s="198">
        <v>1007</v>
      </c>
      <c r="I20" s="198">
        <v>1003</v>
      </c>
      <c r="J20" s="198">
        <v>1012</v>
      </c>
      <c r="K20" s="198">
        <v>987</v>
      </c>
      <c r="L20" s="198"/>
      <c r="M20" s="198"/>
      <c r="N20" s="198"/>
      <c r="O20" s="198"/>
      <c r="P20" s="199">
        <f t="shared" si="0"/>
        <v>987.625</v>
      </c>
    </row>
    <row r="21" spans="2:16" ht="18" x14ac:dyDescent="0.3">
      <c r="B21" s="559"/>
      <c r="C21" s="197" t="s">
        <v>285</v>
      </c>
      <c r="D21" s="198">
        <v>1125</v>
      </c>
      <c r="E21" s="198">
        <v>1138</v>
      </c>
      <c r="F21" s="198">
        <v>1141</v>
      </c>
      <c r="G21" s="198">
        <v>1125</v>
      </c>
      <c r="H21" s="198">
        <v>1129</v>
      </c>
      <c r="I21" s="198">
        <v>1130</v>
      </c>
      <c r="J21" s="198">
        <v>1111</v>
      </c>
      <c r="K21" s="198">
        <v>1087</v>
      </c>
      <c r="L21" s="198"/>
      <c r="M21" s="198"/>
      <c r="N21" s="198"/>
      <c r="O21" s="198"/>
      <c r="P21" s="199">
        <f t="shared" si="0"/>
        <v>1123.25</v>
      </c>
    </row>
    <row r="22" spans="2:16" ht="18" x14ac:dyDescent="0.3">
      <c r="B22" s="559"/>
      <c r="C22" s="197" t="s">
        <v>286</v>
      </c>
      <c r="D22" s="198">
        <v>1839</v>
      </c>
      <c r="E22" s="198">
        <v>1860</v>
      </c>
      <c r="F22" s="198">
        <v>1852</v>
      </c>
      <c r="G22" s="198">
        <v>1894</v>
      </c>
      <c r="H22" s="198">
        <v>1929</v>
      </c>
      <c r="I22" s="198">
        <v>1962</v>
      </c>
      <c r="J22" s="198">
        <v>1985</v>
      </c>
      <c r="K22" s="198">
        <v>1936</v>
      </c>
      <c r="L22" s="198"/>
      <c r="M22" s="198"/>
      <c r="N22" s="198"/>
      <c r="O22" s="198"/>
      <c r="P22" s="199">
        <f t="shared" si="0"/>
        <v>1907.125</v>
      </c>
    </row>
    <row r="23" spans="2:16" ht="18" x14ac:dyDescent="0.3">
      <c r="B23" s="559"/>
      <c r="C23" s="197" t="s">
        <v>287</v>
      </c>
      <c r="D23" s="198">
        <v>121</v>
      </c>
      <c r="E23" s="198">
        <v>120</v>
      </c>
      <c r="F23" s="198">
        <v>111</v>
      </c>
      <c r="G23" s="198">
        <v>110</v>
      </c>
      <c r="H23" s="198">
        <v>117</v>
      </c>
      <c r="I23" s="198">
        <v>116</v>
      </c>
      <c r="J23" s="198">
        <v>117</v>
      </c>
      <c r="K23" s="198">
        <v>118</v>
      </c>
      <c r="L23" s="198"/>
      <c r="M23" s="198"/>
      <c r="N23" s="198"/>
      <c r="O23" s="198"/>
      <c r="P23" s="199">
        <f t="shared" si="0"/>
        <v>116.25</v>
      </c>
    </row>
    <row r="24" spans="2:16" ht="18" x14ac:dyDescent="0.3">
      <c r="B24" s="559"/>
      <c r="C24" s="197" t="s">
        <v>288</v>
      </c>
      <c r="D24" s="198">
        <v>764</v>
      </c>
      <c r="E24" s="198">
        <v>773</v>
      </c>
      <c r="F24" s="198">
        <v>766</v>
      </c>
      <c r="G24" s="198">
        <v>757</v>
      </c>
      <c r="H24" s="198">
        <v>761</v>
      </c>
      <c r="I24" s="198">
        <v>737</v>
      </c>
      <c r="J24" s="198">
        <v>752</v>
      </c>
      <c r="K24" s="198">
        <v>740</v>
      </c>
      <c r="L24" s="198"/>
      <c r="M24" s="198"/>
      <c r="N24" s="198"/>
      <c r="O24" s="198"/>
      <c r="P24" s="199">
        <f t="shared" si="0"/>
        <v>756.25</v>
      </c>
    </row>
    <row r="25" spans="2:16" ht="18" x14ac:dyDescent="0.3">
      <c r="B25" s="559"/>
      <c r="C25" s="197" t="s">
        <v>289</v>
      </c>
      <c r="D25" s="198">
        <v>2566</v>
      </c>
      <c r="E25" s="198">
        <v>2629</v>
      </c>
      <c r="F25" s="198">
        <v>2631</v>
      </c>
      <c r="G25" s="198">
        <v>2673</v>
      </c>
      <c r="H25" s="198">
        <v>2730</v>
      </c>
      <c r="I25" s="198">
        <v>2736</v>
      </c>
      <c r="J25" s="198">
        <v>2902</v>
      </c>
      <c r="K25" s="198">
        <v>2900</v>
      </c>
      <c r="L25" s="198"/>
      <c r="M25" s="198"/>
      <c r="N25" s="198"/>
      <c r="O25" s="198"/>
      <c r="P25" s="199">
        <f t="shared" si="0"/>
        <v>2720.875</v>
      </c>
    </row>
    <row r="26" spans="2:16" ht="18.75" thickBot="1" x14ac:dyDescent="0.35">
      <c r="B26" s="559"/>
      <c r="C26" s="200" t="s">
        <v>290</v>
      </c>
      <c r="D26" s="201">
        <v>12539</v>
      </c>
      <c r="E26" s="201">
        <v>12576</v>
      </c>
      <c r="F26" s="201">
        <v>12431</v>
      </c>
      <c r="G26" s="201">
        <v>12488</v>
      </c>
      <c r="H26" s="201">
        <v>12457</v>
      </c>
      <c r="I26" s="201">
        <v>12464</v>
      </c>
      <c r="J26" s="201">
        <v>12603</v>
      </c>
      <c r="K26" s="201">
        <v>12498</v>
      </c>
      <c r="L26" s="201"/>
      <c r="M26" s="201"/>
      <c r="N26" s="201"/>
      <c r="O26" s="201"/>
      <c r="P26" s="202">
        <f t="shared" si="0"/>
        <v>12507</v>
      </c>
    </row>
    <row r="27" spans="2:16" ht="19.5" thickTop="1" thickBot="1" x14ac:dyDescent="0.35">
      <c r="B27" s="560"/>
      <c r="C27" s="203" t="s">
        <v>8</v>
      </c>
      <c r="D27" s="204">
        <v>162250</v>
      </c>
      <c r="E27" s="204">
        <v>163654</v>
      </c>
      <c r="F27" s="421">
        <v>162692</v>
      </c>
      <c r="G27" s="421">
        <v>163674</v>
      </c>
      <c r="H27" s="421">
        <v>164104</v>
      </c>
      <c r="I27" s="421">
        <v>164510</v>
      </c>
      <c r="J27" s="421">
        <v>167322</v>
      </c>
      <c r="K27" s="421">
        <v>166638</v>
      </c>
      <c r="L27" s="204"/>
      <c r="M27" s="204"/>
      <c r="N27" s="204"/>
      <c r="O27" s="204"/>
      <c r="P27" s="205">
        <f t="shared" si="0"/>
        <v>164355.5</v>
      </c>
    </row>
    <row r="28" spans="2:16" ht="18" x14ac:dyDescent="0.3">
      <c r="B28" s="558" t="s">
        <v>87</v>
      </c>
      <c r="C28" s="194" t="s">
        <v>291</v>
      </c>
      <c r="D28" s="195">
        <v>408</v>
      </c>
      <c r="E28" s="195">
        <v>418</v>
      </c>
      <c r="F28" s="198">
        <v>416</v>
      </c>
      <c r="G28" s="198">
        <v>421</v>
      </c>
      <c r="H28" s="198">
        <v>423</v>
      </c>
      <c r="I28" s="198">
        <v>416</v>
      </c>
      <c r="J28" s="198">
        <v>406</v>
      </c>
      <c r="K28" s="198">
        <v>403</v>
      </c>
      <c r="L28" s="195"/>
      <c r="M28" s="195"/>
      <c r="N28" s="195"/>
      <c r="O28" s="195"/>
      <c r="P28" s="196">
        <f t="shared" si="0"/>
        <v>413.875</v>
      </c>
    </row>
    <row r="29" spans="2:16" ht="18" x14ac:dyDescent="0.3">
      <c r="B29" s="559"/>
      <c r="C29" s="197" t="s">
        <v>292</v>
      </c>
      <c r="D29" s="198">
        <v>1521</v>
      </c>
      <c r="E29" s="198">
        <v>1500</v>
      </c>
      <c r="F29" s="198">
        <v>1497</v>
      </c>
      <c r="G29" s="198">
        <v>1492</v>
      </c>
      <c r="H29" s="198">
        <v>1488</v>
      </c>
      <c r="I29" s="198">
        <v>1468</v>
      </c>
      <c r="J29" s="198">
        <v>1511</v>
      </c>
      <c r="K29" s="198">
        <v>1532</v>
      </c>
      <c r="L29" s="198"/>
      <c r="M29" s="198"/>
      <c r="N29" s="198"/>
      <c r="O29" s="198"/>
      <c r="P29" s="199">
        <f t="shared" si="0"/>
        <v>1501.125</v>
      </c>
    </row>
    <row r="30" spans="2:16" ht="18" x14ac:dyDescent="0.3">
      <c r="B30" s="559"/>
      <c r="C30" s="197" t="s">
        <v>293</v>
      </c>
      <c r="D30" s="198">
        <v>876</v>
      </c>
      <c r="E30" s="198">
        <v>897</v>
      </c>
      <c r="F30" s="198">
        <v>877</v>
      </c>
      <c r="G30" s="198">
        <v>909</v>
      </c>
      <c r="H30" s="198">
        <v>884</v>
      </c>
      <c r="I30" s="198">
        <v>890</v>
      </c>
      <c r="J30" s="198">
        <v>956</v>
      </c>
      <c r="K30" s="198">
        <v>975</v>
      </c>
      <c r="L30" s="198"/>
      <c r="M30" s="198"/>
      <c r="N30" s="198"/>
      <c r="O30" s="198"/>
      <c r="P30" s="199">
        <f t="shared" si="0"/>
        <v>908</v>
      </c>
    </row>
    <row r="31" spans="2:16" ht="18" x14ac:dyDescent="0.3">
      <c r="B31" s="559"/>
      <c r="C31" s="197" t="s">
        <v>294</v>
      </c>
      <c r="D31" s="198">
        <v>4096</v>
      </c>
      <c r="E31" s="198">
        <v>4168</v>
      </c>
      <c r="F31" s="198">
        <v>4145</v>
      </c>
      <c r="G31" s="198">
        <v>4128</v>
      </c>
      <c r="H31" s="198">
        <v>4130</v>
      </c>
      <c r="I31" s="198">
        <v>4114</v>
      </c>
      <c r="J31" s="198">
        <v>4138</v>
      </c>
      <c r="K31" s="198">
        <v>4124</v>
      </c>
      <c r="L31" s="198"/>
      <c r="M31" s="198"/>
      <c r="N31" s="198"/>
      <c r="O31" s="198"/>
      <c r="P31" s="199">
        <f t="shared" si="0"/>
        <v>4130.375</v>
      </c>
    </row>
    <row r="32" spans="2:16" ht="18" x14ac:dyDescent="0.3">
      <c r="B32" s="559"/>
      <c r="C32" s="197" t="s">
        <v>295</v>
      </c>
      <c r="D32" s="198">
        <v>6289</v>
      </c>
      <c r="E32" s="198">
        <v>6362</v>
      </c>
      <c r="F32" s="198">
        <v>6314</v>
      </c>
      <c r="G32" s="198">
        <v>6383</v>
      </c>
      <c r="H32" s="198">
        <v>6459</v>
      </c>
      <c r="I32" s="198">
        <v>6468</v>
      </c>
      <c r="J32" s="198">
        <v>6585</v>
      </c>
      <c r="K32" s="198">
        <v>6576</v>
      </c>
      <c r="L32" s="198"/>
      <c r="M32" s="198"/>
      <c r="N32" s="198"/>
      <c r="O32" s="198"/>
      <c r="P32" s="199">
        <f t="shared" si="0"/>
        <v>6429.5</v>
      </c>
    </row>
    <row r="33" spans="2:16" ht="18" x14ac:dyDescent="0.3">
      <c r="B33" s="559"/>
      <c r="C33" s="197" t="s">
        <v>296</v>
      </c>
      <c r="D33" s="198">
        <v>840</v>
      </c>
      <c r="E33" s="198">
        <v>831</v>
      </c>
      <c r="F33" s="198">
        <v>821</v>
      </c>
      <c r="G33" s="198">
        <v>801</v>
      </c>
      <c r="H33" s="198">
        <v>807</v>
      </c>
      <c r="I33" s="198">
        <v>795</v>
      </c>
      <c r="J33" s="198">
        <v>800</v>
      </c>
      <c r="K33" s="198">
        <v>781</v>
      </c>
      <c r="L33" s="198"/>
      <c r="M33" s="198"/>
      <c r="N33" s="198"/>
      <c r="O33" s="198"/>
      <c r="P33" s="199">
        <f t="shared" si="0"/>
        <v>809.5</v>
      </c>
    </row>
    <row r="34" spans="2:16" ht="18" x14ac:dyDescent="0.3">
      <c r="B34" s="559"/>
      <c r="C34" s="197" t="s">
        <v>297</v>
      </c>
      <c r="D34" s="198">
        <v>547</v>
      </c>
      <c r="E34" s="198">
        <v>545</v>
      </c>
      <c r="F34" s="198">
        <v>542</v>
      </c>
      <c r="G34" s="198">
        <v>550</v>
      </c>
      <c r="H34" s="198">
        <v>554</v>
      </c>
      <c r="I34" s="198">
        <v>551</v>
      </c>
      <c r="J34" s="198">
        <v>543</v>
      </c>
      <c r="K34" s="198">
        <v>545</v>
      </c>
      <c r="L34" s="198"/>
      <c r="M34" s="198"/>
      <c r="N34" s="198"/>
      <c r="O34" s="198"/>
      <c r="P34" s="199">
        <f t="shared" si="0"/>
        <v>547.125</v>
      </c>
    </row>
    <row r="35" spans="2:16" ht="18" x14ac:dyDescent="0.3">
      <c r="B35" s="559"/>
      <c r="C35" s="197" t="s">
        <v>298</v>
      </c>
      <c r="D35" s="198">
        <v>1029</v>
      </c>
      <c r="E35" s="198">
        <v>1027</v>
      </c>
      <c r="F35" s="198">
        <v>1005</v>
      </c>
      <c r="G35" s="198">
        <v>1005</v>
      </c>
      <c r="H35" s="198">
        <v>1017</v>
      </c>
      <c r="I35" s="198">
        <v>1008</v>
      </c>
      <c r="J35" s="198">
        <v>1009</v>
      </c>
      <c r="K35" s="198">
        <v>984</v>
      </c>
      <c r="L35" s="198"/>
      <c r="M35" s="198"/>
      <c r="N35" s="198"/>
      <c r="O35" s="198"/>
      <c r="P35" s="199">
        <f t="shared" si="0"/>
        <v>1010.5</v>
      </c>
    </row>
    <row r="36" spans="2:16" ht="18" x14ac:dyDescent="0.3">
      <c r="B36" s="559"/>
      <c r="C36" s="197" t="s">
        <v>299</v>
      </c>
      <c r="D36" s="198">
        <v>49554</v>
      </c>
      <c r="E36" s="198">
        <v>50600</v>
      </c>
      <c r="F36" s="198">
        <v>50836</v>
      </c>
      <c r="G36" s="198">
        <v>51710</v>
      </c>
      <c r="H36" s="198">
        <v>52175</v>
      </c>
      <c r="I36" s="198">
        <v>52268</v>
      </c>
      <c r="J36" s="198">
        <v>52778</v>
      </c>
      <c r="K36" s="198">
        <v>52869</v>
      </c>
      <c r="L36" s="198"/>
      <c r="M36" s="198"/>
      <c r="N36" s="198"/>
      <c r="O36" s="198"/>
      <c r="P36" s="199">
        <f t="shared" si="0"/>
        <v>51598.75</v>
      </c>
    </row>
    <row r="37" spans="2:16" ht="18" x14ac:dyDescent="0.3">
      <c r="B37" s="559"/>
      <c r="C37" s="197" t="s">
        <v>300</v>
      </c>
      <c r="D37" s="198">
        <v>2145</v>
      </c>
      <c r="E37" s="198">
        <v>2152</v>
      </c>
      <c r="F37" s="198">
        <v>2163</v>
      </c>
      <c r="G37" s="198">
        <v>2147</v>
      </c>
      <c r="H37" s="198">
        <v>2137</v>
      </c>
      <c r="I37" s="198">
        <v>2172</v>
      </c>
      <c r="J37" s="198">
        <v>2195</v>
      </c>
      <c r="K37" s="198">
        <v>2198</v>
      </c>
      <c r="L37" s="198"/>
      <c r="M37" s="198"/>
      <c r="N37" s="198"/>
      <c r="O37" s="198"/>
      <c r="P37" s="199">
        <f t="shared" si="0"/>
        <v>2163.625</v>
      </c>
    </row>
    <row r="38" spans="2:16" ht="18.75" thickBot="1" x14ac:dyDescent="0.35">
      <c r="B38" s="559"/>
      <c r="C38" s="200" t="s">
        <v>290</v>
      </c>
      <c r="D38" s="201">
        <v>7167</v>
      </c>
      <c r="E38" s="201">
        <v>7168</v>
      </c>
      <c r="F38" s="201">
        <v>7135</v>
      </c>
      <c r="G38" s="201">
        <v>7145</v>
      </c>
      <c r="H38" s="201">
        <v>7109</v>
      </c>
      <c r="I38" s="201">
        <v>7080</v>
      </c>
      <c r="J38" s="201">
        <v>7106</v>
      </c>
      <c r="K38" s="201">
        <v>7059</v>
      </c>
      <c r="L38" s="201"/>
      <c r="M38" s="201"/>
      <c r="N38" s="201"/>
      <c r="O38" s="201"/>
      <c r="P38" s="202">
        <f t="shared" si="0"/>
        <v>7121.125</v>
      </c>
    </row>
    <row r="39" spans="2:16" ht="19.5" thickTop="1" thickBot="1" x14ac:dyDescent="0.35">
      <c r="B39" s="560"/>
      <c r="C39" s="203" t="s">
        <v>8</v>
      </c>
      <c r="D39" s="204">
        <v>74472</v>
      </c>
      <c r="E39" s="204">
        <v>75668</v>
      </c>
      <c r="F39" s="421">
        <v>75751</v>
      </c>
      <c r="G39" s="421">
        <v>76691</v>
      </c>
      <c r="H39" s="421">
        <v>77183</v>
      </c>
      <c r="I39" s="421">
        <v>77230</v>
      </c>
      <c r="J39" s="421">
        <v>78027</v>
      </c>
      <c r="K39" s="421">
        <v>78046</v>
      </c>
      <c r="L39" s="204"/>
      <c r="M39" s="204"/>
      <c r="N39" s="204"/>
      <c r="O39" s="204"/>
      <c r="P39" s="205">
        <f t="shared" si="0"/>
        <v>76633.5</v>
      </c>
    </row>
    <row r="40" spans="2:16" ht="18" x14ac:dyDescent="0.3">
      <c r="B40" s="558" t="s">
        <v>91</v>
      </c>
      <c r="C40" s="194" t="s">
        <v>301</v>
      </c>
      <c r="D40" s="195">
        <v>87992</v>
      </c>
      <c r="E40" s="195">
        <v>89599</v>
      </c>
      <c r="F40" s="198">
        <v>90054</v>
      </c>
      <c r="G40" s="198">
        <v>91279</v>
      </c>
      <c r="H40" s="198">
        <v>92069</v>
      </c>
      <c r="I40" s="198">
        <v>92368</v>
      </c>
      <c r="J40" s="198">
        <v>94049</v>
      </c>
      <c r="K40" s="198">
        <v>94318</v>
      </c>
      <c r="L40" s="195"/>
      <c r="M40" s="195"/>
      <c r="N40" s="195"/>
      <c r="O40" s="195"/>
      <c r="P40" s="196">
        <f t="shared" si="0"/>
        <v>91466</v>
      </c>
    </row>
    <row r="41" spans="2:16" ht="18" x14ac:dyDescent="0.3">
      <c r="B41" s="559"/>
      <c r="C41" s="197" t="s">
        <v>302</v>
      </c>
      <c r="D41" s="198">
        <v>91072</v>
      </c>
      <c r="E41" s="198">
        <v>92683</v>
      </c>
      <c r="F41" s="198">
        <v>92908</v>
      </c>
      <c r="G41" s="198">
        <v>93986</v>
      </c>
      <c r="H41" s="198">
        <v>94931</v>
      </c>
      <c r="I41" s="198">
        <v>94997</v>
      </c>
      <c r="J41" s="198">
        <v>97125</v>
      </c>
      <c r="K41" s="198">
        <v>97273</v>
      </c>
      <c r="L41" s="198"/>
      <c r="M41" s="198"/>
      <c r="N41" s="198"/>
      <c r="O41" s="198"/>
      <c r="P41" s="199">
        <f t="shared" si="0"/>
        <v>94371.875</v>
      </c>
    </row>
    <row r="42" spans="2:16" ht="18" x14ac:dyDescent="0.3">
      <c r="B42" s="559"/>
      <c r="C42" s="197" t="s">
        <v>303</v>
      </c>
      <c r="D42" s="198">
        <v>23446</v>
      </c>
      <c r="E42" s="198">
        <v>23873</v>
      </c>
      <c r="F42" s="198">
        <v>23886</v>
      </c>
      <c r="G42" s="198">
        <v>24026</v>
      </c>
      <c r="H42" s="198">
        <v>24214</v>
      </c>
      <c r="I42" s="198">
        <v>24393</v>
      </c>
      <c r="J42" s="198">
        <v>24594</v>
      </c>
      <c r="K42" s="198">
        <v>24471</v>
      </c>
      <c r="L42" s="198"/>
      <c r="M42" s="198"/>
      <c r="N42" s="198"/>
      <c r="O42" s="198"/>
      <c r="P42" s="199">
        <f t="shared" si="0"/>
        <v>24112.875</v>
      </c>
    </row>
    <row r="43" spans="2:16" ht="18" x14ac:dyDescent="0.3">
      <c r="B43" s="559"/>
      <c r="C43" s="197" t="s">
        <v>304</v>
      </c>
      <c r="D43" s="198">
        <v>2182</v>
      </c>
      <c r="E43" s="198">
        <v>2200</v>
      </c>
      <c r="F43" s="198">
        <v>2201</v>
      </c>
      <c r="G43" s="198">
        <v>2227</v>
      </c>
      <c r="H43" s="198">
        <v>2233</v>
      </c>
      <c r="I43" s="198">
        <v>2243</v>
      </c>
      <c r="J43" s="198">
        <v>2250</v>
      </c>
      <c r="K43" s="198">
        <v>2273</v>
      </c>
      <c r="L43" s="198"/>
      <c r="M43" s="198"/>
      <c r="N43" s="198"/>
      <c r="O43" s="198"/>
      <c r="P43" s="199">
        <f t="shared" si="0"/>
        <v>2226.125</v>
      </c>
    </row>
    <row r="44" spans="2:16" ht="18.75" thickBot="1" x14ac:dyDescent="0.35">
      <c r="B44" s="559"/>
      <c r="C44" s="200" t="s">
        <v>290</v>
      </c>
      <c r="D44" s="201">
        <v>52296</v>
      </c>
      <c r="E44" s="201">
        <v>52669</v>
      </c>
      <c r="F44" s="201">
        <v>52804</v>
      </c>
      <c r="G44" s="201">
        <v>53455</v>
      </c>
      <c r="H44" s="201">
        <v>53789</v>
      </c>
      <c r="I44" s="201">
        <v>53705</v>
      </c>
      <c r="J44" s="201">
        <v>53394</v>
      </c>
      <c r="K44" s="201">
        <v>53048</v>
      </c>
      <c r="L44" s="201"/>
      <c r="M44" s="201"/>
      <c r="N44" s="201"/>
      <c r="O44" s="201"/>
      <c r="P44" s="202">
        <f t="shared" si="0"/>
        <v>53145</v>
      </c>
    </row>
    <row r="45" spans="2:16" ht="19.5" thickTop="1" thickBot="1" x14ac:dyDescent="0.35">
      <c r="B45" s="560"/>
      <c r="C45" s="203" t="s">
        <v>8</v>
      </c>
      <c r="D45" s="204">
        <v>256988</v>
      </c>
      <c r="E45" s="204">
        <v>261024</v>
      </c>
      <c r="F45" s="421">
        <v>261853</v>
      </c>
      <c r="G45" s="421">
        <v>264973</v>
      </c>
      <c r="H45" s="421">
        <v>267236</v>
      </c>
      <c r="I45" s="421">
        <v>267706</v>
      </c>
      <c r="J45" s="421">
        <v>271412</v>
      </c>
      <c r="K45" s="421">
        <v>271383</v>
      </c>
      <c r="L45" s="420"/>
      <c r="M45" s="420"/>
      <c r="N45" s="420"/>
      <c r="O45" s="204"/>
      <c r="P45" s="205">
        <f t="shared" si="0"/>
        <v>265321.875</v>
      </c>
    </row>
    <row r="46" spans="2:16" ht="18" x14ac:dyDescent="0.3">
      <c r="B46" s="558" t="s">
        <v>88</v>
      </c>
      <c r="C46" s="194" t="s">
        <v>305</v>
      </c>
      <c r="D46" s="195">
        <v>5605</v>
      </c>
      <c r="E46" s="195">
        <v>5677</v>
      </c>
      <c r="F46" s="198">
        <v>5673</v>
      </c>
      <c r="G46" s="198">
        <v>5660</v>
      </c>
      <c r="H46" s="198">
        <v>5673</v>
      </c>
      <c r="I46" s="198">
        <v>5680</v>
      </c>
      <c r="J46" s="198">
        <v>5765</v>
      </c>
      <c r="K46" s="198">
        <v>5758</v>
      </c>
      <c r="L46" s="198"/>
      <c r="M46" s="198"/>
      <c r="N46" s="198"/>
      <c r="O46" s="195"/>
      <c r="P46" s="196">
        <f>AVERAGE(D46:O46)</f>
        <v>5686.375</v>
      </c>
    </row>
    <row r="47" spans="2:16" ht="18" x14ac:dyDescent="0.3">
      <c r="B47" s="559"/>
      <c r="C47" s="197" t="s">
        <v>306</v>
      </c>
      <c r="D47" s="198">
        <v>1073</v>
      </c>
      <c r="E47" s="198">
        <v>1063</v>
      </c>
      <c r="F47" s="198">
        <v>1074</v>
      </c>
      <c r="G47" s="198">
        <v>1078</v>
      </c>
      <c r="H47" s="198">
        <v>1067</v>
      </c>
      <c r="I47" s="198">
        <v>1062</v>
      </c>
      <c r="J47" s="198">
        <v>1067</v>
      </c>
      <c r="K47" s="198">
        <v>1058</v>
      </c>
      <c r="L47" s="198"/>
      <c r="M47" s="198"/>
      <c r="N47" s="198"/>
      <c r="O47" s="198"/>
      <c r="P47" s="199">
        <f t="shared" ref="P47:P89" si="1">AVERAGE(D47:O47)</f>
        <v>1067.75</v>
      </c>
    </row>
    <row r="48" spans="2:16" ht="18" x14ac:dyDescent="0.3">
      <c r="B48" s="559"/>
      <c r="C48" s="197" t="s">
        <v>307</v>
      </c>
      <c r="D48" s="198">
        <v>1453</v>
      </c>
      <c r="E48" s="198">
        <v>1456</v>
      </c>
      <c r="F48" s="198">
        <v>1438</v>
      </c>
      <c r="G48" s="198">
        <v>1472</v>
      </c>
      <c r="H48" s="198">
        <v>1451</v>
      </c>
      <c r="I48" s="198">
        <v>1460</v>
      </c>
      <c r="J48" s="198">
        <v>1486</v>
      </c>
      <c r="K48" s="198">
        <v>1494</v>
      </c>
      <c r="L48" s="198"/>
      <c r="M48" s="198"/>
      <c r="N48" s="198"/>
      <c r="O48" s="198"/>
      <c r="P48" s="199">
        <f t="shared" si="1"/>
        <v>1463.75</v>
      </c>
    </row>
    <row r="49" spans="2:16" ht="18" x14ac:dyDescent="0.3">
      <c r="B49" s="559"/>
      <c r="C49" s="197" t="s">
        <v>308</v>
      </c>
      <c r="D49" s="198">
        <v>2989</v>
      </c>
      <c r="E49" s="198">
        <v>3020</v>
      </c>
      <c r="F49" s="198">
        <v>2997</v>
      </c>
      <c r="G49" s="198">
        <v>3019</v>
      </c>
      <c r="H49" s="198">
        <v>3035</v>
      </c>
      <c r="I49" s="198">
        <v>3016</v>
      </c>
      <c r="J49" s="198">
        <v>3050</v>
      </c>
      <c r="K49" s="198">
        <v>3055</v>
      </c>
      <c r="L49" s="198"/>
      <c r="M49" s="198"/>
      <c r="N49" s="198"/>
      <c r="O49" s="198"/>
      <c r="P49" s="199">
        <f t="shared" si="1"/>
        <v>3022.625</v>
      </c>
    </row>
    <row r="50" spans="2:16" ht="18" x14ac:dyDescent="0.3">
      <c r="B50" s="559"/>
      <c r="C50" s="197" t="s">
        <v>309</v>
      </c>
      <c r="D50" s="198">
        <v>2610</v>
      </c>
      <c r="E50" s="198">
        <v>2594</v>
      </c>
      <c r="F50" s="198">
        <v>2566</v>
      </c>
      <c r="G50" s="198">
        <v>2568</v>
      </c>
      <c r="H50" s="198">
        <v>2559</v>
      </c>
      <c r="I50" s="198">
        <v>2563</v>
      </c>
      <c r="J50" s="198">
        <v>2590</v>
      </c>
      <c r="K50" s="198">
        <v>2562</v>
      </c>
      <c r="L50" s="198"/>
      <c r="M50" s="198"/>
      <c r="N50" s="198"/>
      <c r="O50" s="198"/>
      <c r="P50" s="199">
        <f t="shared" si="1"/>
        <v>2576.5</v>
      </c>
    </row>
    <row r="51" spans="2:16" ht="18" x14ac:dyDescent="0.3">
      <c r="B51" s="559"/>
      <c r="C51" s="197" t="s">
        <v>310</v>
      </c>
      <c r="D51" s="198">
        <v>1584</v>
      </c>
      <c r="E51" s="198">
        <v>1607</v>
      </c>
      <c r="F51" s="198">
        <v>1590</v>
      </c>
      <c r="G51" s="198">
        <v>1599</v>
      </c>
      <c r="H51" s="198">
        <v>1633</v>
      </c>
      <c r="I51" s="198">
        <v>1614</v>
      </c>
      <c r="J51" s="198">
        <v>1633</v>
      </c>
      <c r="K51" s="198">
        <v>1618</v>
      </c>
      <c r="L51" s="198"/>
      <c r="M51" s="198"/>
      <c r="N51" s="198"/>
      <c r="O51" s="198"/>
      <c r="P51" s="199">
        <f t="shared" si="1"/>
        <v>1609.75</v>
      </c>
    </row>
    <row r="52" spans="2:16" ht="18" x14ac:dyDescent="0.3">
      <c r="B52" s="559"/>
      <c r="C52" s="197" t="s">
        <v>311</v>
      </c>
      <c r="D52" s="198">
        <v>1072</v>
      </c>
      <c r="E52" s="198">
        <v>1071</v>
      </c>
      <c r="F52" s="198">
        <v>1056</v>
      </c>
      <c r="G52" s="198">
        <v>1077</v>
      </c>
      <c r="H52" s="198">
        <v>1106</v>
      </c>
      <c r="I52" s="198">
        <v>1107</v>
      </c>
      <c r="J52" s="198">
        <v>1131</v>
      </c>
      <c r="K52" s="198">
        <v>1108</v>
      </c>
      <c r="L52" s="198"/>
      <c r="M52" s="198"/>
      <c r="N52" s="198"/>
      <c r="O52" s="198"/>
      <c r="P52" s="199">
        <f t="shared" si="1"/>
        <v>1091</v>
      </c>
    </row>
    <row r="53" spans="2:16" ht="18" x14ac:dyDescent="0.3">
      <c r="B53" s="559"/>
      <c r="C53" s="197" t="s">
        <v>312</v>
      </c>
      <c r="D53" s="198">
        <v>843</v>
      </c>
      <c r="E53" s="198">
        <v>845</v>
      </c>
      <c r="F53" s="198">
        <v>837</v>
      </c>
      <c r="G53" s="198">
        <v>828</v>
      </c>
      <c r="H53" s="198">
        <v>820</v>
      </c>
      <c r="I53" s="198">
        <v>831</v>
      </c>
      <c r="J53" s="198">
        <v>831</v>
      </c>
      <c r="K53" s="198">
        <v>817</v>
      </c>
      <c r="L53" s="198"/>
      <c r="M53" s="198"/>
      <c r="N53" s="198"/>
      <c r="O53" s="198"/>
      <c r="P53" s="199">
        <f t="shared" si="1"/>
        <v>831.5</v>
      </c>
    </row>
    <row r="54" spans="2:16" ht="18" x14ac:dyDescent="0.3">
      <c r="B54" s="559"/>
      <c r="C54" s="197" t="s">
        <v>313</v>
      </c>
      <c r="D54" s="198">
        <v>10301</v>
      </c>
      <c r="E54" s="198">
        <v>10387</v>
      </c>
      <c r="F54" s="198">
        <v>10357</v>
      </c>
      <c r="G54" s="198">
        <v>10409</v>
      </c>
      <c r="H54" s="198">
        <v>10437</v>
      </c>
      <c r="I54" s="198">
        <v>10459</v>
      </c>
      <c r="J54" s="198">
        <v>10535</v>
      </c>
      <c r="K54" s="198">
        <v>10449</v>
      </c>
      <c r="L54" s="198"/>
      <c r="M54" s="198"/>
      <c r="N54" s="198"/>
      <c r="O54" s="198"/>
      <c r="P54" s="199">
        <f t="shared" si="1"/>
        <v>10416.75</v>
      </c>
    </row>
    <row r="55" spans="2:16" ht="18" x14ac:dyDescent="0.3">
      <c r="B55" s="559"/>
      <c r="C55" s="197" t="s">
        <v>314</v>
      </c>
      <c r="D55" s="198">
        <v>2125</v>
      </c>
      <c r="E55" s="198">
        <v>2116</v>
      </c>
      <c r="F55" s="198">
        <v>2121</v>
      </c>
      <c r="G55" s="198">
        <v>2136</v>
      </c>
      <c r="H55" s="198">
        <v>2131</v>
      </c>
      <c r="I55" s="198">
        <v>2115</v>
      </c>
      <c r="J55" s="198">
        <v>2135</v>
      </c>
      <c r="K55" s="198">
        <v>2137</v>
      </c>
      <c r="L55" s="198"/>
      <c r="M55" s="198"/>
      <c r="N55" s="198"/>
      <c r="O55" s="198"/>
      <c r="P55" s="199">
        <f t="shared" si="1"/>
        <v>2127</v>
      </c>
    </row>
    <row r="56" spans="2:16" ht="18" x14ac:dyDescent="0.3">
      <c r="B56" s="559"/>
      <c r="C56" s="197" t="s">
        <v>315</v>
      </c>
      <c r="D56" s="198">
        <v>363</v>
      </c>
      <c r="E56" s="198">
        <v>365</v>
      </c>
      <c r="F56" s="198">
        <v>364</v>
      </c>
      <c r="G56" s="198">
        <v>368</v>
      </c>
      <c r="H56" s="198">
        <v>367</v>
      </c>
      <c r="I56" s="198">
        <v>372</v>
      </c>
      <c r="J56" s="198">
        <v>377</v>
      </c>
      <c r="K56" s="198">
        <v>379</v>
      </c>
      <c r="L56" s="198"/>
      <c r="M56" s="198"/>
      <c r="N56" s="198"/>
      <c r="O56" s="198"/>
      <c r="P56" s="199">
        <f t="shared" si="1"/>
        <v>369.375</v>
      </c>
    </row>
    <row r="57" spans="2:16" ht="18" x14ac:dyDescent="0.3">
      <c r="B57" s="559"/>
      <c r="C57" s="197" t="s">
        <v>316</v>
      </c>
      <c r="D57" s="198">
        <v>857</v>
      </c>
      <c r="E57" s="198">
        <v>853</v>
      </c>
      <c r="F57" s="198">
        <v>871</v>
      </c>
      <c r="G57" s="198">
        <v>894</v>
      </c>
      <c r="H57" s="198">
        <v>894</v>
      </c>
      <c r="I57" s="198">
        <v>912</v>
      </c>
      <c r="J57" s="198">
        <v>945</v>
      </c>
      <c r="K57" s="198">
        <v>953</v>
      </c>
      <c r="L57" s="198"/>
      <c r="M57" s="198"/>
      <c r="N57" s="198"/>
      <c r="O57" s="198"/>
      <c r="P57" s="199">
        <f t="shared" si="1"/>
        <v>897.375</v>
      </c>
    </row>
    <row r="58" spans="2:16" ht="18" x14ac:dyDescent="0.3">
      <c r="B58" s="559"/>
      <c r="C58" s="197" t="s">
        <v>317</v>
      </c>
      <c r="D58" s="198">
        <v>4263</v>
      </c>
      <c r="E58" s="198">
        <v>4310</v>
      </c>
      <c r="F58" s="198">
        <v>4307</v>
      </c>
      <c r="G58" s="198">
        <v>4328</v>
      </c>
      <c r="H58" s="198">
        <v>4278</v>
      </c>
      <c r="I58" s="198">
        <v>4269</v>
      </c>
      <c r="J58" s="198">
        <v>4322</v>
      </c>
      <c r="K58" s="198">
        <v>4302</v>
      </c>
      <c r="L58" s="198"/>
      <c r="M58" s="198"/>
      <c r="N58" s="198"/>
      <c r="O58" s="198"/>
      <c r="P58" s="199">
        <f t="shared" si="1"/>
        <v>4297.375</v>
      </c>
    </row>
    <row r="59" spans="2:16" ht="18" x14ac:dyDescent="0.3">
      <c r="B59" s="559"/>
      <c r="C59" s="197" t="s">
        <v>318</v>
      </c>
      <c r="D59" s="198">
        <v>134</v>
      </c>
      <c r="E59" s="198">
        <v>136</v>
      </c>
      <c r="F59" s="198">
        <v>132</v>
      </c>
      <c r="G59" s="198">
        <v>135</v>
      </c>
      <c r="H59" s="198">
        <v>139</v>
      </c>
      <c r="I59" s="198">
        <v>139</v>
      </c>
      <c r="J59" s="198">
        <v>136</v>
      </c>
      <c r="K59" s="198">
        <v>128</v>
      </c>
      <c r="L59" s="198"/>
      <c r="M59" s="198"/>
      <c r="N59" s="198"/>
      <c r="O59" s="198"/>
      <c r="P59" s="199">
        <f t="shared" si="1"/>
        <v>134.875</v>
      </c>
    </row>
    <row r="60" spans="2:16" ht="18" x14ac:dyDescent="0.3">
      <c r="B60" s="559"/>
      <c r="C60" s="197" t="s">
        <v>319</v>
      </c>
      <c r="D60" s="198">
        <v>6318</v>
      </c>
      <c r="E60" s="198">
        <v>6360</v>
      </c>
      <c r="F60" s="198">
        <v>6330</v>
      </c>
      <c r="G60" s="198">
        <v>6363</v>
      </c>
      <c r="H60" s="198">
        <v>6321</v>
      </c>
      <c r="I60" s="198">
        <v>6276</v>
      </c>
      <c r="J60" s="198">
        <v>6303</v>
      </c>
      <c r="K60" s="198">
        <v>6307</v>
      </c>
      <c r="L60" s="198"/>
      <c r="M60" s="198"/>
      <c r="N60" s="198"/>
      <c r="O60" s="198"/>
      <c r="P60" s="199">
        <f t="shared" si="1"/>
        <v>6322.25</v>
      </c>
    </row>
    <row r="61" spans="2:16" ht="18" x14ac:dyDescent="0.3">
      <c r="B61" s="559"/>
      <c r="C61" s="197" t="s">
        <v>320</v>
      </c>
      <c r="D61" s="198">
        <v>3785</v>
      </c>
      <c r="E61" s="198">
        <v>3816</v>
      </c>
      <c r="F61" s="198">
        <v>3753</v>
      </c>
      <c r="G61" s="198">
        <v>3717</v>
      </c>
      <c r="H61" s="198">
        <v>3752</v>
      </c>
      <c r="I61" s="198">
        <v>3743</v>
      </c>
      <c r="J61" s="198">
        <v>3822</v>
      </c>
      <c r="K61" s="198">
        <v>3825</v>
      </c>
      <c r="L61" s="198"/>
      <c r="M61" s="198"/>
      <c r="N61" s="198"/>
      <c r="O61" s="198"/>
      <c r="P61" s="199">
        <f t="shared" si="1"/>
        <v>3776.625</v>
      </c>
    </row>
    <row r="62" spans="2:16" ht="18" x14ac:dyDescent="0.3">
      <c r="B62" s="559"/>
      <c r="C62" s="197" t="s">
        <v>321</v>
      </c>
      <c r="D62" s="198">
        <v>54473</v>
      </c>
      <c r="E62" s="198">
        <v>54907</v>
      </c>
      <c r="F62" s="198">
        <v>54652</v>
      </c>
      <c r="G62" s="198">
        <v>54870</v>
      </c>
      <c r="H62" s="198">
        <v>54837</v>
      </c>
      <c r="I62" s="198">
        <v>54701</v>
      </c>
      <c r="J62" s="198">
        <v>55249</v>
      </c>
      <c r="K62" s="198">
        <v>55068</v>
      </c>
      <c r="L62" s="198"/>
      <c r="M62" s="198"/>
      <c r="N62" s="198"/>
      <c r="O62" s="198"/>
      <c r="P62" s="199">
        <f t="shared" si="1"/>
        <v>54844.625</v>
      </c>
    </row>
    <row r="63" spans="2:16" ht="18" x14ac:dyDescent="0.3">
      <c r="B63" s="559"/>
      <c r="C63" s="197" t="s">
        <v>322</v>
      </c>
      <c r="D63" s="198">
        <v>3338</v>
      </c>
      <c r="E63" s="198">
        <v>3339</v>
      </c>
      <c r="F63" s="198">
        <v>3289</v>
      </c>
      <c r="G63" s="198">
        <v>3282</v>
      </c>
      <c r="H63" s="198">
        <v>3284</v>
      </c>
      <c r="I63" s="198">
        <v>3285</v>
      </c>
      <c r="J63" s="198">
        <v>3348</v>
      </c>
      <c r="K63" s="198">
        <v>3333</v>
      </c>
      <c r="L63" s="198"/>
      <c r="M63" s="198"/>
      <c r="N63" s="198"/>
      <c r="O63" s="198"/>
      <c r="P63" s="199">
        <f t="shared" si="1"/>
        <v>3312.25</v>
      </c>
    </row>
    <row r="64" spans="2:16" ht="18" x14ac:dyDescent="0.3">
      <c r="B64" s="559"/>
      <c r="C64" s="197" t="s">
        <v>323</v>
      </c>
      <c r="D64" s="198">
        <v>2001</v>
      </c>
      <c r="E64" s="198">
        <v>2049</v>
      </c>
      <c r="F64" s="198">
        <v>2031</v>
      </c>
      <c r="G64" s="198">
        <v>2042</v>
      </c>
      <c r="H64" s="198">
        <v>2013</v>
      </c>
      <c r="I64" s="198">
        <v>2011</v>
      </c>
      <c r="J64" s="198">
        <v>2049</v>
      </c>
      <c r="K64" s="198">
        <v>2051</v>
      </c>
      <c r="L64" s="198"/>
      <c r="M64" s="198"/>
      <c r="N64" s="198"/>
      <c r="O64" s="198"/>
      <c r="P64" s="199">
        <f t="shared" si="1"/>
        <v>2030.875</v>
      </c>
    </row>
    <row r="65" spans="2:16" ht="18.75" thickBot="1" x14ac:dyDescent="0.35">
      <c r="B65" s="559"/>
      <c r="C65" s="200" t="s">
        <v>290</v>
      </c>
      <c r="D65" s="201">
        <v>5552</v>
      </c>
      <c r="E65" s="201">
        <v>5632</v>
      </c>
      <c r="F65" s="201">
        <v>5719</v>
      </c>
      <c r="G65" s="201">
        <v>5749</v>
      </c>
      <c r="H65" s="201">
        <v>5762</v>
      </c>
      <c r="I65" s="201">
        <v>5785</v>
      </c>
      <c r="J65" s="201">
        <v>5662</v>
      </c>
      <c r="K65" s="201">
        <v>5603</v>
      </c>
      <c r="L65" s="201"/>
      <c r="M65" s="201"/>
      <c r="N65" s="201"/>
      <c r="O65" s="201"/>
      <c r="P65" s="202">
        <f t="shared" si="1"/>
        <v>5683</v>
      </c>
    </row>
    <row r="66" spans="2:16" ht="19.5" thickTop="1" thickBot="1" x14ac:dyDescent="0.35">
      <c r="B66" s="560"/>
      <c r="C66" s="203" t="s">
        <v>8</v>
      </c>
      <c r="D66" s="204">
        <v>110739</v>
      </c>
      <c r="E66" s="204">
        <v>111603</v>
      </c>
      <c r="F66" s="421">
        <v>111157</v>
      </c>
      <c r="G66" s="421">
        <v>111594</v>
      </c>
      <c r="H66" s="421">
        <v>111559</v>
      </c>
      <c r="I66" s="421">
        <v>111400</v>
      </c>
      <c r="J66" s="421">
        <v>112436</v>
      </c>
      <c r="K66" s="421">
        <v>112005</v>
      </c>
      <c r="L66" s="421"/>
      <c r="M66" s="421"/>
      <c r="N66" s="421"/>
      <c r="O66" s="204"/>
      <c r="P66" s="205">
        <f t="shared" si="1"/>
        <v>111561.625</v>
      </c>
    </row>
    <row r="67" spans="2:16" ht="18" x14ac:dyDescent="0.3">
      <c r="B67" s="558" t="s">
        <v>155</v>
      </c>
      <c r="C67" s="194" t="s">
        <v>324</v>
      </c>
      <c r="D67" s="195">
        <v>63337</v>
      </c>
      <c r="E67" s="195">
        <v>63509</v>
      </c>
      <c r="F67" s="198">
        <v>63133</v>
      </c>
      <c r="G67" s="198">
        <v>63400</v>
      </c>
      <c r="H67" s="198">
        <v>63327</v>
      </c>
      <c r="I67" s="198">
        <v>63235</v>
      </c>
      <c r="J67" s="198">
        <v>64392</v>
      </c>
      <c r="K67" s="198">
        <v>63938</v>
      </c>
      <c r="L67" s="198"/>
      <c r="M67" s="198"/>
      <c r="N67" s="198"/>
      <c r="O67" s="195"/>
      <c r="P67" s="196">
        <f t="shared" si="1"/>
        <v>63533.875</v>
      </c>
    </row>
    <row r="68" spans="2:16" ht="18.75" thickBot="1" x14ac:dyDescent="0.35">
      <c r="B68" s="559"/>
      <c r="C68" s="200" t="s">
        <v>290</v>
      </c>
      <c r="D68" s="201">
        <v>54070</v>
      </c>
      <c r="E68" s="201">
        <v>54415</v>
      </c>
      <c r="F68" s="201">
        <v>53930</v>
      </c>
      <c r="G68" s="201">
        <v>53975</v>
      </c>
      <c r="H68" s="201">
        <v>53787</v>
      </c>
      <c r="I68" s="201">
        <v>53681</v>
      </c>
      <c r="J68" s="201">
        <v>57183</v>
      </c>
      <c r="K68" s="201">
        <v>56706</v>
      </c>
      <c r="L68" s="201"/>
      <c r="M68" s="201"/>
      <c r="N68" s="201"/>
      <c r="O68" s="201"/>
      <c r="P68" s="202">
        <f t="shared" si="1"/>
        <v>54718.375</v>
      </c>
    </row>
    <row r="69" spans="2:16" ht="19.5" thickTop="1" thickBot="1" x14ac:dyDescent="0.35">
      <c r="B69" s="560"/>
      <c r="C69" s="203" t="s">
        <v>8</v>
      </c>
      <c r="D69" s="204">
        <v>117407</v>
      </c>
      <c r="E69" s="204">
        <v>117924</v>
      </c>
      <c r="F69" s="204">
        <v>117063</v>
      </c>
      <c r="G69" s="204">
        <v>117375</v>
      </c>
      <c r="H69" s="204">
        <v>117114</v>
      </c>
      <c r="I69" s="204">
        <v>116916</v>
      </c>
      <c r="J69" s="204">
        <v>121575</v>
      </c>
      <c r="K69" s="204">
        <v>120644</v>
      </c>
      <c r="L69" s="421"/>
      <c r="M69" s="421"/>
      <c r="N69" s="421"/>
      <c r="O69" s="204"/>
      <c r="P69" s="205">
        <f t="shared" si="1"/>
        <v>118252.25</v>
      </c>
    </row>
    <row r="70" spans="2:16" ht="18" x14ac:dyDescent="0.3">
      <c r="B70" s="558" t="s">
        <v>89</v>
      </c>
      <c r="C70" s="194" t="s">
        <v>325</v>
      </c>
      <c r="D70" s="195">
        <v>35258</v>
      </c>
      <c r="E70" s="195">
        <v>35813</v>
      </c>
      <c r="F70" s="198">
        <v>35932</v>
      </c>
      <c r="G70" s="198">
        <v>36226</v>
      </c>
      <c r="H70" s="198">
        <v>36427</v>
      </c>
      <c r="I70" s="198">
        <v>36624</v>
      </c>
      <c r="J70" s="198">
        <v>37591</v>
      </c>
      <c r="K70" s="198">
        <v>37550</v>
      </c>
      <c r="L70" s="198"/>
      <c r="M70" s="198"/>
      <c r="N70" s="198"/>
      <c r="O70" s="195"/>
      <c r="P70" s="196">
        <f t="shared" si="1"/>
        <v>36427.625</v>
      </c>
    </row>
    <row r="71" spans="2:16" ht="18" x14ac:dyDescent="0.3">
      <c r="B71" s="559"/>
      <c r="C71" s="197" t="s">
        <v>326</v>
      </c>
      <c r="D71" s="198">
        <v>4831</v>
      </c>
      <c r="E71" s="198">
        <v>4939</v>
      </c>
      <c r="F71" s="198">
        <v>4956</v>
      </c>
      <c r="G71" s="198">
        <v>4971</v>
      </c>
      <c r="H71" s="198">
        <v>5030</v>
      </c>
      <c r="I71" s="198">
        <v>5115</v>
      </c>
      <c r="J71" s="198">
        <v>5141</v>
      </c>
      <c r="K71" s="198">
        <v>5088</v>
      </c>
      <c r="L71" s="198"/>
      <c r="M71" s="198"/>
      <c r="N71" s="198"/>
      <c r="O71" s="198"/>
      <c r="P71" s="199">
        <f t="shared" si="1"/>
        <v>5008.875</v>
      </c>
    </row>
    <row r="72" spans="2:16" ht="18" x14ac:dyDescent="0.3">
      <c r="B72" s="559"/>
      <c r="C72" s="197" t="s">
        <v>327</v>
      </c>
      <c r="D72" s="198">
        <v>893</v>
      </c>
      <c r="E72" s="198">
        <v>924</v>
      </c>
      <c r="F72" s="198">
        <v>920</v>
      </c>
      <c r="G72" s="198">
        <v>916</v>
      </c>
      <c r="H72" s="198">
        <v>913</v>
      </c>
      <c r="I72" s="198">
        <v>909</v>
      </c>
      <c r="J72" s="198">
        <v>919</v>
      </c>
      <c r="K72" s="198">
        <v>936</v>
      </c>
      <c r="L72" s="198"/>
      <c r="M72" s="198"/>
      <c r="N72" s="198"/>
      <c r="O72" s="198"/>
      <c r="P72" s="199">
        <f t="shared" si="1"/>
        <v>916.25</v>
      </c>
    </row>
    <row r="73" spans="2:16" ht="18" x14ac:dyDescent="0.3">
      <c r="B73" s="559"/>
      <c r="C73" s="197" t="s">
        <v>328</v>
      </c>
      <c r="D73" s="198">
        <v>830</v>
      </c>
      <c r="E73" s="198">
        <v>837</v>
      </c>
      <c r="F73" s="198">
        <v>826</v>
      </c>
      <c r="G73" s="198">
        <v>810</v>
      </c>
      <c r="H73" s="198">
        <v>817</v>
      </c>
      <c r="I73" s="198">
        <v>829</v>
      </c>
      <c r="J73" s="198">
        <v>857</v>
      </c>
      <c r="K73" s="198">
        <v>856</v>
      </c>
      <c r="L73" s="198"/>
      <c r="M73" s="198"/>
      <c r="N73" s="198"/>
      <c r="O73" s="198"/>
      <c r="P73" s="199">
        <f t="shared" si="1"/>
        <v>832.75</v>
      </c>
    </row>
    <row r="74" spans="2:16" ht="18" x14ac:dyDescent="0.3">
      <c r="B74" s="559"/>
      <c r="C74" s="197" t="s">
        <v>329</v>
      </c>
      <c r="D74" s="198">
        <v>49649</v>
      </c>
      <c r="E74" s="198">
        <v>50442</v>
      </c>
      <c r="F74" s="198">
        <v>50350</v>
      </c>
      <c r="G74" s="198">
        <v>50664</v>
      </c>
      <c r="H74" s="198">
        <v>51039</v>
      </c>
      <c r="I74" s="198">
        <v>51319</v>
      </c>
      <c r="J74" s="198">
        <v>51547</v>
      </c>
      <c r="K74" s="198">
        <v>51094</v>
      </c>
      <c r="L74" s="198"/>
      <c r="M74" s="198"/>
      <c r="N74" s="198"/>
      <c r="O74" s="198"/>
      <c r="P74" s="199">
        <f t="shared" si="1"/>
        <v>50763</v>
      </c>
    </row>
    <row r="75" spans="2:16" ht="18.75" thickBot="1" x14ac:dyDescent="0.35">
      <c r="B75" s="559"/>
      <c r="C75" s="200" t="s">
        <v>290</v>
      </c>
      <c r="D75" s="201">
        <v>36151</v>
      </c>
      <c r="E75" s="201">
        <v>36427</v>
      </c>
      <c r="F75" s="201">
        <v>36246</v>
      </c>
      <c r="G75" s="201">
        <v>35628</v>
      </c>
      <c r="H75" s="201">
        <v>35633</v>
      </c>
      <c r="I75" s="201">
        <v>35547</v>
      </c>
      <c r="J75" s="201">
        <v>36564</v>
      </c>
      <c r="K75" s="201">
        <v>36081</v>
      </c>
      <c r="L75" s="201"/>
      <c r="M75" s="201"/>
      <c r="N75" s="201"/>
      <c r="O75" s="201"/>
      <c r="P75" s="202">
        <f t="shared" si="1"/>
        <v>36034.625</v>
      </c>
    </row>
    <row r="76" spans="2:16" ht="19.5" thickTop="1" thickBot="1" x14ac:dyDescent="0.35">
      <c r="B76" s="560"/>
      <c r="C76" s="203" t="s">
        <v>8</v>
      </c>
      <c r="D76" s="204">
        <v>127612</v>
      </c>
      <c r="E76" s="204">
        <v>129382</v>
      </c>
      <c r="F76" s="421">
        <v>129230</v>
      </c>
      <c r="G76" s="421">
        <v>129215</v>
      </c>
      <c r="H76" s="421">
        <v>129859</v>
      </c>
      <c r="I76" s="421">
        <v>130343</v>
      </c>
      <c r="J76" s="421">
        <v>132619</v>
      </c>
      <c r="K76" s="421">
        <v>131605</v>
      </c>
      <c r="L76" s="204"/>
      <c r="M76" s="204"/>
      <c r="N76" s="204"/>
      <c r="O76" s="204"/>
      <c r="P76" s="205">
        <f t="shared" si="1"/>
        <v>129983.125</v>
      </c>
    </row>
    <row r="77" spans="2:16" ht="18" x14ac:dyDescent="0.3">
      <c r="B77" s="558" t="s">
        <v>90</v>
      </c>
      <c r="C77" s="194" t="s">
        <v>330</v>
      </c>
      <c r="D77" s="195">
        <v>135990</v>
      </c>
      <c r="E77" s="195">
        <v>137446</v>
      </c>
      <c r="F77" s="198">
        <v>137690</v>
      </c>
      <c r="G77" s="198">
        <v>139026</v>
      </c>
      <c r="H77" s="198">
        <v>139327</v>
      </c>
      <c r="I77" s="198">
        <v>139418</v>
      </c>
      <c r="J77" s="198">
        <v>141208</v>
      </c>
      <c r="K77" s="198">
        <v>140592</v>
      </c>
      <c r="L77" s="198"/>
      <c r="M77" s="198"/>
      <c r="N77" s="198"/>
      <c r="O77" s="195"/>
      <c r="P77" s="196">
        <f t="shared" si="1"/>
        <v>138837.125</v>
      </c>
    </row>
    <row r="78" spans="2:16" ht="18" x14ac:dyDescent="0.3">
      <c r="B78" s="559"/>
      <c r="C78" s="197" t="s">
        <v>331</v>
      </c>
      <c r="D78" s="198">
        <v>1043</v>
      </c>
      <c r="E78" s="198">
        <v>1081</v>
      </c>
      <c r="F78" s="198">
        <v>1090</v>
      </c>
      <c r="G78" s="198">
        <v>1130</v>
      </c>
      <c r="H78" s="198">
        <v>1162</v>
      </c>
      <c r="I78" s="198">
        <v>1190</v>
      </c>
      <c r="J78" s="198">
        <v>1266</v>
      </c>
      <c r="K78" s="198">
        <v>1266</v>
      </c>
      <c r="L78" s="198"/>
      <c r="M78" s="198"/>
      <c r="N78" s="198"/>
      <c r="O78" s="198"/>
      <c r="P78" s="199">
        <f t="shared" si="1"/>
        <v>1153.5</v>
      </c>
    </row>
    <row r="79" spans="2:16" ht="18" x14ac:dyDescent="0.3">
      <c r="B79" s="559"/>
      <c r="C79" s="197" t="s">
        <v>332</v>
      </c>
      <c r="D79" s="198">
        <v>3983</v>
      </c>
      <c r="E79" s="198">
        <v>3976</v>
      </c>
      <c r="F79" s="198">
        <v>3941</v>
      </c>
      <c r="G79" s="198">
        <v>3989</v>
      </c>
      <c r="H79" s="198">
        <v>3990</v>
      </c>
      <c r="I79" s="198">
        <v>3995</v>
      </c>
      <c r="J79" s="198">
        <v>4092</v>
      </c>
      <c r="K79" s="198">
        <v>4042</v>
      </c>
      <c r="L79" s="198"/>
      <c r="M79" s="198"/>
      <c r="N79" s="198"/>
      <c r="O79" s="198"/>
      <c r="P79" s="199">
        <f t="shared" si="1"/>
        <v>4001</v>
      </c>
    </row>
    <row r="80" spans="2:16" ht="18.75" thickBot="1" x14ac:dyDescent="0.35">
      <c r="B80" s="559"/>
      <c r="C80" s="200" t="s">
        <v>290</v>
      </c>
      <c r="D80" s="201">
        <v>7353</v>
      </c>
      <c r="E80" s="201">
        <v>7387</v>
      </c>
      <c r="F80" s="201">
        <v>7360</v>
      </c>
      <c r="G80" s="201">
        <v>7397</v>
      </c>
      <c r="H80" s="201">
        <v>7393</v>
      </c>
      <c r="I80" s="201">
        <v>7442</v>
      </c>
      <c r="J80" s="201">
        <v>7108</v>
      </c>
      <c r="K80" s="201">
        <v>7086</v>
      </c>
      <c r="L80" s="201"/>
      <c r="M80" s="201"/>
      <c r="N80" s="201"/>
      <c r="O80" s="201"/>
      <c r="P80" s="202">
        <f t="shared" si="1"/>
        <v>7315.75</v>
      </c>
    </row>
    <row r="81" spans="2:18" ht="19.5" thickTop="1" thickBot="1" x14ac:dyDescent="0.35">
      <c r="B81" s="560"/>
      <c r="C81" s="203" t="s">
        <v>8</v>
      </c>
      <c r="D81" s="204">
        <v>148369</v>
      </c>
      <c r="E81" s="204">
        <v>149890</v>
      </c>
      <c r="F81" s="421">
        <v>150081</v>
      </c>
      <c r="G81" s="421">
        <v>151542</v>
      </c>
      <c r="H81" s="421">
        <v>151872</v>
      </c>
      <c r="I81" s="421">
        <v>152045</v>
      </c>
      <c r="J81" s="421">
        <v>153674</v>
      </c>
      <c r="K81" s="421">
        <v>152986</v>
      </c>
      <c r="L81" s="204"/>
      <c r="M81" s="204"/>
      <c r="N81" s="204"/>
      <c r="O81" s="204"/>
      <c r="P81" s="205">
        <f t="shared" si="1"/>
        <v>151307.375</v>
      </c>
    </row>
    <row r="82" spans="2:18" ht="18" x14ac:dyDescent="0.3">
      <c r="B82" s="564" t="s">
        <v>156</v>
      </c>
      <c r="C82" s="194" t="s">
        <v>301</v>
      </c>
      <c r="D82" s="206">
        <v>4124</v>
      </c>
      <c r="E82" s="206">
        <v>4105</v>
      </c>
      <c r="F82" s="198">
        <v>4066</v>
      </c>
      <c r="G82" s="198">
        <v>4067</v>
      </c>
      <c r="H82" s="198">
        <v>4018</v>
      </c>
      <c r="I82" s="198">
        <v>3955</v>
      </c>
      <c r="J82" s="198">
        <v>3945</v>
      </c>
      <c r="K82" s="198">
        <v>3919</v>
      </c>
      <c r="L82" s="198"/>
      <c r="M82" s="198"/>
      <c r="N82" s="198"/>
      <c r="O82" s="206"/>
      <c r="P82" s="207">
        <f t="shared" si="1"/>
        <v>4024.875</v>
      </c>
    </row>
    <row r="83" spans="2:18" ht="18" x14ac:dyDescent="0.3">
      <c r="B83" s="565"/>
      <c r="C83" s="197" t="s">
        <v>302</v>
      </c>
      <c r="D83" s="208">
        <v>4852</v>
      </c>
      <c r="E83" s="208">
        <v>4816</v>
      </c>
      <c r="F83" s="198">
        <v>4781</v>
      </c>
      <c r="G83" s="198">
        <v>4746</v>
      </c>
      <c r="H83" s="198">
        <v>4748</v>
      </c>
      <c r="I83" s="198">
        <v>4711</v>
      </c>
      <c r="J83" s="198">
        <v>4734</v>
      </c>
      <c r="K83" s="198">
        <v>4714</v>
      </c>
      <c r="L83" s="198"/>
      <c r="M83" s="198"/>
      <c r="N83" s="198"/>
      <c r="O83" s="208"/>
      <c r="P83" s="209">
        <f t="shared" si="1"/>
        <v>4762.75</v>
      </c>
    </row>
    <row r="84" spans="2:18" ht="18" x14ac:dyDescent="0.3">
      <c r="B84" s="565"/>
      <c r="C84" s="197" t="s">
        <v>324</v>
      </c>
      <c r="D84" s="208">
        <v>60744</v>
      </c>
      <c r="E84" s="208">
        <v>62518</v>
      </c>
      <c r="F84" s="198">
        <v>62803</v>
      </c>
      <c r="G84" s="198">
        <v>63991</v>
      </c>
      <c r="H84" s="198">
        <v>64944</v>
      </c>
      <c r="I84" s="198">
        <v>65874</v>
      </c>
      <c r="J84" s="198">
        <v>71201</v>
      </c>
      <c r="K84" s="198">
        <v>71179</v>
      </c>
      <c r="L84" s="198"/>
      <c r="M84" s="198"/>
      <c r="N84" s="198"/>
      <c r="O84" s="208"/>
      <c r="P84" s="209">
        <f t="shared" si="1"/>
        <v>65406.75</v>
      </c>
    </row>
    <row r="85" spans="2:18" ht="18" x14ac:dyDescent="0.3">
      <c r="B85" s="565"/>
      <c r="C85" s="197" t="s">
        <v>329</v>
      </c>
      <c r="D85" s="208">
        <v>2842</v>
      </c>
      <c r="E85" s="208">
        <v>2818</v>
      </c>
      <c r="F85" s="198">
        <v>2767</v>
      </c>
      <c r="G85" s="198">
        <v>2736</v>
      </c>
      <c r="H85" s="198">
        <v>2702</v>
      </c>
      <c r="I85" s="198">
        <v>2686</v>
      </c>
      <c r="J85" s="198">
        <v>2698</v>
      </c>
      <c r="K85" s="198">
        <v>2675</v>
      </c>
      <c r="L85" s="198"/>
      <c r="M85" s="198"/>
      <c r="N85" s="198"/>
      <c r="O85" s="208"/>
      <c r="P85" s="209">
        <f t="shared" si="1"/>
        <v>2740.5</v>
      </c>
    </row>
    <row r="86" spans="2:18" ht="36.75" thickBot="1" x14ac:dyDescent="0.35">
      <c r="B86" s="565"/>
      <c r="C86" s="210" t="s">
        <v>333</v>
      </c>
      <c r="D86" s="211">
        <v>83</v>
      </c>
      <c r="E86" s="211">
        <v>69</v>
      </c>
      <c r="F86" s="201">
        <v>96</v>
      </c>
      <c r="G86" s="201">
        <v>79</v>
      </c>
      <c r="H86" s="201">
        <v>97</v>
      </c>
      <c r="I86" s="201">
        <v>99</v>
      </c>
      <c r="J86" s="201">
        <v>59</v>
      </c>
      <c r="K86" s="201">
        <v>69</v>
      </c>
      <c r="L86" s="201"/>
      <c r="M86" s="201"/>
      <c r="N86" s="201"/>
      <c r="O86" s="211"/>
      <c r="P86" s="212">
        <f t="shared" si="1"/>
        <v>81.375</v>
      </c>
    </row>
    <row r="87" spans="2:18" ht="19.5" thickTop="1" thickBot="1" x14ac:dyDescent="0.35">
      <c r="B87" s="566"/>
      <c r="C87" s="203" t="s">
        <v>8</v>
      </c>
      <c r="D87" s="213">
        <v>72645</v>
      </c>
      <c r="E87" s="213">
        <v>74326</v>
      </c>
      <c r="F87" s="421">
        <v>74513</v>
      </c>
      <c r="G87" s="421">
        <v>75619</v>
      </c>
      <c r="H87" s="421">
        <v>76509</v>
      </c>
      <c r="I87" s="421">
        <v>77325</v>
      </c>
      <c r="J87" s="421">
        <v>82637</v>
      </c>
      <c r="K87" s="421">
        <v>82556</v>
      </c>
      <c r="L87" s="204"/>
      <c r="M87" s="204"/>
      <c r="N87" s="204"/>
      <c r="O87" s="213"/>
      <c r="P87" s="214">
        <f t="shared" si="1"/>
        <v>77016.25</v>
      </c>
    </row>
    <row r="88" spans="2:18" s="361" customFormat="1" ht="5.25" customHeight="1" thickBot="1" x14ac:dyDescent="0.35">
      <c r="B88" s="360" t="s">
        <v>162</v>
      </c>
      <c r="C88" s="362"/>
      <c r="D88" s="363"/>
      <c r="E88" s="363"/>
      <c r="F88" s="416"/>
      <c r="G88" s="416"/>
      <c r="H88" s="363"/>
      <c r="I88" s="363"/>
      <c r="J88" s="363"/>
      <c r="K88" s="363"/>
      <c r="L88" s="363"/>
      <c r="M88" s="363"/>
      <c r="N88" s="363">
        <v>0</v>
      </c>
      <c r="O88" s="363">
        <v>0</v>
      </c>
      <c r="P88" s="363" t="s">
        <v>162</v>
      </c>
    </row>
    <row r="89" spans="2:18" ht="18.75" thickBot="1" x14ac:dyDescent="0.35">
      <c r="B89" s="215"/>
      <c r="C89" s="216" t="s">
        <v>334</v>
      </c>
      <c r="D89" s="217">
        <v>1070482</v>
      </c>
      <c r="E89" s="217">
        <v>1083471</v>
      </c>
      <c r="F89" s="420">
        <v>1082340</v>
      </c>
      <c r="G89" s="420">
        <v>1090683</v>
      </c>
      <c r="H89" s="420">
        <v>1095436</v>
      </c>
      <c r="I89" s="420">
        <v>1097475</v>
      </c>
      <c r="J89" s="420">
        <v>1119702</v>
      </c>
      <c r="K89" s="420">
        <v>1115863</v>
      </c>
      <c r="L89" s="420"/>
      <c r="M89" s="420"/>
      <c r="N89" s="218"/>
      <c r="O89" s="218"/>
      <c r="P89" s="219">
        <f t="shared" si="1"/>
        <v>1094431.5</v>
      </c>
    </row>
    <row r="90" spans="2:18" ht="32.25" customHeight="1" x14ac:dyDescent="0.3">
      <c r="B90" s="561" t="s">
        <v>113</v>
      </c>
      <c r="C90" s="562"/>
      <c r="D90" s="562"/>
      <c r="E90" s="562"/>
      <c r="F90" s="562"/>
      <c r="G90" s="562"/>
      <c r="H90" s="562"/>
      <c r="I90" s="562"/>
      <c r="J90" s="562"/>
      <c r="K90" s="562"/>
      <c r="L90" s="562"/>
      <c r="M90" s="562"/>
      <c r="N90" s="562"/>
      <c r="O90" s="562"/>
      <c r="P90" s="563"/>
    </row>
    <row r="91" spans="2:18" ht="31.5" customHeight="1" x14ac:dyDescent="0.35">
      <c r="B91" s="552" t="s">
        <v>134</v>
      </c>
      <c r="C91" s="553"/>
      <c r="D91" s="553"/>
      <c r="E91" s="553"/>
      <c r="F91" s="553"/>
      <c r="G91" s="553"/>
      <c r="H91" s="553"/>
      <c r="I91" s="553"/>
      <c r="J91" s="553"/>
      <c r="K91" s="553"/>
      <c r="L91" s="553"/>
      <c r="M91" s="553"/>
      <c r="N91" s="553"/>
      <c r="O91" s="553"/>
      <c r="P91" s="554"/>
      <c r="Q91" s="220" t="s">
        <v>83</v>
      </c>
      <c r="R91" s="221"/>
    </row>
    <row r="92" spans="2:18" ht="31.5" customHeight="1" thickBot="1" x14ac:dyDescent="0.35">
      <c r="B92" s="549" t="s">
        <v>176</v>
      </c>
      <c r="C92" s="550"/>
      <c r="D92" s="550"/>
      <c r="E92" s="550"/>
      <c r="F92" s="550"/>
      <c r="G92" s="550"/>
      <c r="H92" s="550"/>
      <c r="I92" s="550"/>
      <c r="J92" s="550"/>
      <c r="K92" s="550"/>
      <c r="L92" s="550"/>
      <c r="M92" s="550"/>
      <c r="N92" s="550"/>
      <c r="O92" s="550"/>
      <c r="P92" s="551"/>
      <c r="Q92" s="189" t="s">
        <v>83</v>
      </c>
    </row>
    <row r="93" spans="2:18" x14ac:dyDescent="0.3">
      <c r="E93" s="221"/>
    </row>
    <row r="96" spans="2:18" x14ac:dyDescent="0.3">
      <c r="F96" s="221"/>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L4:N87 G4:K89 F6:F89 L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B10" sqref="B10:D11"/>
    </sheetView>
  </sheetViews>
  <sheetFormatPr defaultColWidth="9.140625" defaultRowHeight="18" x14ac:dyDescent="0.35"/>
  <cols>
    <col min="1" max="1" width="36.42578125" style="68" customWidth="1"/>
    <col min="2" max="2" width="42.42578125" style="68" customWidth="1"/>
    <col min="3" max="4" width="26.85546875" style="68" customWidth="1"/>
    <col min="5" max="5" width="24.5703125" style="232" customWidth="1"/>
    <col min="6" max="6" width="15.85546875" style="68" customWidth="1"/>
    <col min="7" max="7" width="25.42578125" style="68" customWidth="1"/>
    <col min="8" max="8" width="14.85546875" style="68" bestFit="1" customWidth="1"/>
    <col min="9" max="9" width="13" style="68" bestFit="1" customWidth="1"/>
    <col min="10" max="10" width="8.5703125" style="68" bestFit="1" customWidth="1"/>
    <col min="11" max="12" width="9.140625" style="68"/>
    <col min="13" max="13" width="11.5703125" style="68" bestFit="1" customWidth="1"/>
    <col min="14" max="14" width="9.140625" style="68"/>
    <col min="15" max="15" width="9.42578125" style="68" bestFit="1" customWidth="1"/>
    <col min="16" max="16384" width="9.140625" style="68"/>
  </cols>
  <sheetData>
    <row r="1" spans="1:5" ht="18.75" thickBot="1" x14ac:dyDescent="0.4">
      <c r="A1" s="68" t="s">
        <v>168</v>
      </c>
    </row>
    <row r="2" spans="1:5" ht="21" customHeight="1" x14ac:dyDescent="0.3">
      <c r="A2" s="567" t="s">
        <v>208</v>
      </c>
      <c r="B2" s="568"/>
      <c r="C2" s="568"/>
      <c r="D2" s="569"/>
      <c r="E2" s="68"/>
    </row>
    <row r="3" spans="1:5" ht="36" x14ac:dyDescent="0.3">
      <c r="A3" s="408" t="s">
        <v>174</v>
      </c>
      <c r="B3" s="222" t="s">
        <v>16</v>
      </c>
      <c r="C3" s="223" t="s">
        <v>104</v>
      </c>
      <c r="D3" s="224" t="s">
        <v>105</v>
      </c>
      <c r="E3" s="68"/>
    </row>
    <row r="4" spans="1:5" x14ac:dyDescent="0.35">
      <c r="A4" s="225">
        <v>45474</v>
      </c>
      <c r="B4" s="226">
        <v>98867412</v>
      </c>
      <c r="C4" s="226">
        <v>98854519</v>
      </c>
      <c r="D4" s="226">
        <v>12893</v>
      </c>
      <c r="E4" s="68"/>
    </row>
    <row r="5" spans="1:5" x14ac:dyDescent="0.35">
      <c r="A5" s="225">
        <v>45505</v>
      </c>
      <c r="B5" s="226">
        <v>126656166</v>
      </c>
      <c r="C5" s="226">
        <v>126643415</v>
      </c>
      <c r="D5" s="226">
        <v>12751</v>
      </c>
      <c r="E5" s="68"/>
    </row>
    <row r="6" spans="1:5" x14ac:dyDescent="0.35">
      <c r="A6" s="225">
        <v>45536</v>
      </c>
      <c r="B6" s="226">
        <v>68987247</v>
      </c>
      <c r="C6" s="226">
        <v>68962966</v>
      </c>
      <c r="D6" s="226">
        <v>24281</v>
      </c>
      <c r="E6" s="68"/>
    </row>
    <row r="7" spans="1:5" x14ac:dyDescent="0.35">
      <c r="A7" s="225">
        <v>45566</v>
      </c>
      <c r="B7" s="226">
        <v>74848583</v>
      </c>
      <c r="C7" s="226">
        <v>74834540</v>
      </c>
      <c r="D7" s="226">
        <v>14043</v>
      </c>
      <c r="E7" s="68"/>
    </row>
    <row r="8" spans="1:5" x14ac:dyDescent="0.35">
      <c r="A8" s="225">
        <v>45597</v>
      </c>
      <c r="B8" s="226">
        <v>69897260</v>
      </c>
      <c r="C8" s="226">
        <v>66904856</v>
      </c>
      <c r="D8" s="226">
        <v>2992404</v>
      </c>
      <c r="E8" s="68"/>
    </row>
    <row r="9" spans="1:5" x14ac:dyDescent="0.35">
      <c r="A9" s="225">
        <v>45627</v>
      </c>
      <c r="B9" s="226">
        <v>92318665</v>
      </c>
      <c r="C9" s="226">
        <v>92309751</v>
      </c>
      <c r="D9" s="226">
        <v>8914</v>
      </c>
      <c r="E9" s="68"/>
    </row>
    <row r="10" spans="1:5" x14ac:dyDescent="0.35">
      <c r="A10" s="225">
        <v>45658</v>
      </c>
      <c r="B10" s="226">
        <v>56275302</v>
      </c>
      <c r="C10" s="226">
        <v>54936352</v>
      </c>
      <c r="D10" s="226">
        <v>1338950</v>
      </c>
      <c r="E10" s="68"/>
    </row>
    <row r="11" spans="1:5" x14ac:dyDescent="0.35">
      <c r="A11" s="225">
        <v>45689</v>
      </c>
      <c r="B11" s="226">
        <v>347765013</v>
      </c>
      <c r="C11" s="226">
        <v>347748590</v>
      </c>
      <c r="D11" s="226">
        <v>16423</v>
      </c>
      <c r="E11" s="68"/>
    </row>
    <row r="12" spans="1:5" x14ac:dyDescent="0.35">
      <c r="A12" s="225">
        <v>45717</v>
      </c>
      <c r="B12" s="226"/>
      <c r="C12" s="226"/>
      <c r="D12" s="226"/>
      <c r="E12" s="68"/>
    </row>
    <row r="13" spans="1:5" x14ac:dyDescent="0.35">
      <c r="A13" s="225">
        <v>45748</v>
      </c>
      <c r="B13" s="226"/>
      <c r="C13" s="226"/>
      <c r="D13" s="226"/>
      <c r="E13" s="68"/>
    </row>
    <row r="14" spans="1:5" x14ac:dyDescent="0.35">
      <c r="A14" s="225">
        <v>45778</v>
      </c>
      <c r="B14" s="226"/>
      <c r="C14" s="226"/>
      <c r="D14" s="226"/>
      <c r="E14" s="68"/>
    </row>
    <row r="15" spans="1:5" x14ac:dyDescent="0.35">
      <c r="A15" s="225">
        <v>45809</v>
      </c>
      <c r="B15" s="226"/>
      <c r="C15" s="226"/>
      <c r="D15" s="226"/>
      <c r="E15" s="68"/>
    </row>
    <row r="16" spans="1:5" x14ac:dyDescent="0.35">
      <c r="A16" s="394" t="s">
        <v>335</v>
      </c>
      <c r="B16" s="227">
        <v>935615648</v>
      </c>
      <c r="C16" s="227">
        <v>931194989</v>
      </c>
      <c r="D16" s="227">
        <v>4420659</v>
      </c>
      <c r="E16" s="68"/>
    </row>
    <row r="17" spans="1:5" x14ac:dyDescent="0.35">
      <c r="A17" s="395" t="s">
        <v>240</v>
      </c>
      <c r="B17" s="226">
        <v>1040269703</v>
      </c>
      <c r="C17" s="226">
        <v>1028600571</v>
      </c>
      <c r="D17" s="226">
        <v>11669132</v>
      </c>
      <c r="E17" s="68"/>
    </row>
    <row r="18" spans="1:5" x14ac:dyDescent="0.35">
      <c r="A18" s="396" t="s">
        <v>241</v>
      </c>
      <c r="B18" s="230">
        <v>104654055</v>
      </c>
      <c r="C18" s="230">
        <v>97405582</v>
      </c>
      <c r="D18" s="230">
        <v>7248473</v>
      </c>
      <c r="E18" s="68"/>
    </row>
    <row r="19" spans="1:5" ht="15" x14ac:dyDescent="0.3">
      <c r="A19" s="570" t="s">
        <v>4</v>
      </c>
      <c r="B19" s="571"/>
      <c r="C19" s="571"/>
      <c r="D19" s="572"/>
      <c r="E19" s="68"/>
    </row>
    <row r="20" spans="1:5" ht="15" x14ac:dyDescent="0.3">
      <c r="A20" s="573" t="s">
        <v>114</v>
      </c>
      <c r="B20" s="574"/>
      <c r="C20" s="574"/>
      <c r="D20" s="575"/>
      <c r="E20" s="68"/>
    </row>
    <row r="21" spans="1:5" ht="15" x14ac:dyDescent="0.3">
      <c r="A21" s="579" t="s">
        <v>219</v>
      </c>
      <c r="B21" s="580"/>
      <c r="C21" s="580"/>
      <c r="D21" s="581"/>
      <c r="E21" s="189" t="s">
        <v>85</v>
      </c>
    </row>
    <row r="22" spans="1:5" ht="30.75" thickBot="1" x14ac:dyDescent="0.35">
      <c r="A22" s="576" t="s">
        <v>130</v>
      </c>
      <c r="B22" s="577"/>
      <c r="C22" s="577"/>
      <c r="D22" s="578"/>
      <c r="E22" s="189" t="s">
        <v>83</v>
      </c>
    </row>
    <row r="31" spans="1:5" x14ac:dyDescent="0.35">
      <c r="E31" s="231"/>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B11" sqref="B11"/>
    </sheetView>
  </sheetViews>
  <sheetFormatPr defaultColWidth="9.140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85546875" style="68" bestFit="1" customWidth="1"/>
    <col min="14" max="14" width="11.5703125" style="68" bestFit="1" customWidth="1"/>
    <col min="15" max="16" width="9.140625" style="68"/>
    <col min="17" max="17" width="16.140625" style="68" bestFit="1" customWidth="1"/>
    <col min="18" max="16384" width="9.140625" style="68"/>
  </cols>
  <sheetData>
    <row r="1" spans="1:12" ht="18.75" thickBot="1" x14ac:dyDescent="0.4">
      <c r="A1" s="68" t="s">
        <v>169</v>
      </c>
    </row>
    <row r="2" spans="1:12" ht="15.75" customHeight="1" thickBot="1" x14ac:dyDescent="0.35">
      <c r="A2" s="588" t="s">
        <v>209</v>
      </c>
      <c r="B2" s="589"/>
      <c r="C2" s="589"/>
      <c r="D2" s="589"/>
      <c r="E2" s="589"/>
      <c r="F2" s="589"/>
      <c r="G2" s="589"/>
      <c r="H2" s="589"/>
      <c r="I2" s="589"/>
      <c r="J2" s="589"/>
      <c r="K2" s="590"/>
      <c r="L2" s="68"/>
    </row>
    <row r="3" spans="1:12" ht="72" x14ac:dyDescent="0.3">
      <c r="A3" s="408" t="s">
        <v>174</v>
      </c>
      <c r="B3" s="222" t="s">
        <v>8</v>
      </c>
      <c r="C3" s="233" t="s">
        <v>92</v>
      </c>
      <c r="D3" s="233" t="s">
        <v>93</v>
      </c>
      <c r="E3" s="233" t="s">
        <v>94</v>
      </c>
      <c r="F3" s="233" t="s">
        <v>95</v>
      </c>
      <c r="G3" s="233" t="s">
        <v>157</v>
      </c>
      <c r="H3" s="233" t="s">
        <v>97</v>
      </c>
      <c r="I3" s="233" t="s">
        <v>98</v>
      </c>
      <c r="J3" s="233" t="s">
        <v>158</v>
      </c>
      <c r="K3" s="234" t="s">
        <v>159</v>
      </c>
      <c r="L3" s="68"/>
    </row>
    <row r="4" spans="1:12" x14ac:dyDescent="0.35">
      <c r="A4" s="235" t="s">
        <v>228</v>
      </c>
      <c r="B4" s="226">
        <v>98854519</v>
      </c>
      <c r="C4" s="226">
        <v>18818642</v>
      </c>
      <c r="D4" s="226">
        <v>4311477</v>
      </c>
      <c r="E4" s="226">
        <v>16301996</v>
      </c>
      <c r="F4" s="226">
        <v>7617475</v>
      </c>
      <c r="G4" s="226">
        <v>10030725</v>
      </c>
      <c r="H4" s="226">
        <v>8193546</v>
      </c>
      <c r="I4" s="226">
        <v>6896751</v>
      </c>
      <c r="J4" s="226">
        <v>4136484</v>
      </c>
      <c r="K4" s="226">
        <v>22547423</v>
      </c>
      <c r="L4" s="68"/>
    </row>
    <row r="5" spans="1:12" x14ac:dyDescent="0.35">
      <c r="A5" s="235" t="s">
        <v>229</v>
      </c>
      <c r="B5" s="226">
        <v>126643415</v>
      </c>
      <c r="C5" s="226">
        <v>10609186</v>
      </c>
      <c r="D5" s="226">
        <v>4067982</v>
      </c>
      <c r="E5" s="226">
        <v>34383614</v>
      </c>
      <c r="F5" s="226">
        <v>12133337</v>
      </c>
      <c r="G5" s="226">
        <v>18720785</v>
      </c>
      <c r="H5" s="226">
        <v>18921338</v>
      </c>
      <c r="I5" s="226">
        <v>14744603</v>
      </c>
      <c r="J5" s="226">
        <v>13433777</v>
      </c>
      <c r="K5" s="226">
        <v>-371207</v>
      </c>
      <c r="L5" s="68"/>
    </row>
    <row r="6" spans="1:12" x14ac:dyDescent="0.35">
      <c r="A6" s="235" t="s">
        <v>230</v>
      </c>
      <c r="B6" s="226">
        <v>68962966</v>
      </c>
      <c r="C6" s="226">
        <v>11429887</v>
      </c>
      <c r="D6" s="226">
        <v>4346612</v>
      </c>
      <c r="E6" s="226">
        <v>17639369</v>
      </c>
      <c r="F6" s="226">
        <v>8137337</v>
      </c>
      <c r="G6" s="226">
        <v>10749090</v>
      </c>
      <c r="H6" s="226">
        <v>8895736</v>
      </c>
      <c r="I6" s="226">
        <v>7513711</v>
      </c>
      <c r="J6" s="226">
        <v>4602296</v>
      </c>
      <c r="K6" s="226">
        <v>-4351072</v>
      </c>
      <c r="L6" s="68"/>
    </row>
    <row r="7" spans="1:12" x14ac:dyDescent="0.35">
      <c r="A7" s="235" t="s">
        <v>231</v>
      </c>
      <c r="B7" s="226">
        <v>74834540</v>
      </c>
      <c r="C7" s="226">
        <v>10664268</v>
      </c>
      <c r="D7" s="226">
        <v>4146198</v>
      </c>
      <c r="E7" s="226">
        <v>16872064</v>
      </c>
      <c r="F7" s="226">
        <v>7715777</v>
      </c>
      <c r="G7" s="226">
        <v>10059461</v>
      </c>
      <c r="H7" s="226">
        <v>8307762</v>
      </c>
      <c r="I7" s="226">
        <v>7065704</v>
      </c>
      <c r="J7" s="226">
        <v>4341410</v>
      </c>
      <c r="K7" s="226">
        <v>5661896</v>
      </c>
      <c r="L7" s="68"/>
    </row>
    <row r="8" spans="1:12" x14ac:dyDescent="0.35">
      <c r="A8" s="235" t="s">
        <v>336</v>
      </c>
      <c r="B8" s="226">
        <v>66904856</v>
      </c>
      <c r="C8" s="226">
        <v>10706660</v>
      </c>
      <c r="D8" s="226">
        <v>4172567</v>
      </c>
      <c r="E8" s="226">
        <v>17018355</v>
      </c>
      <c r="F8" s="226">
        <v>7710485</v>
      </c>
      <c r="G8" s="226">
        <v>10032707</v>
      </c>
      <c r="H8" s="226">
        <v>8333170</v>
      </c>
      <c r="I8" s="226">
        <v>7091691</v>
      </c>
      <c r="J8" s="226">
        <v>4383183</v>
      </c>
      <c r="K8" s="226">
        <v>-2543962</v>
      </c>
      <c r="L8" s="68"/>
    </row>
    <row r="9" spans="1:12" x14ac:dyDescent="0.35">
      <c r="A9" s="235" t="s">
        <v>337</v>
      </c>
      <c r="B9" s="226">
        <v>92309751</v>
      </c>
      <c r="C9" s="226">
        <v>10765869</v>
      </c>
      <c r="D9" s="226">
        <v>4193873</v>
      </c>
      <c r="E9" s="226">
        <v>17085675</v>
      </c>
      <c r="F9" s="226">
        <v>7724960</v>
      </c>
      <c r="G9" s="226">
        <v>10027785</v>
      </c>
      <c r="H9" s="226">
        <v>8400182</v>
      </c>
      <c r="I9" s="226">
        <v>7123969</v>
      </c>
      <c r="J9" s="226">
        <v>4441083</v>
      </c>
      <c r="K9" s="226">
        <v>22546355</v>
      </c>
      <c r="L9" s="68"/>
    </row>
    <row r="10" spans="1:12" x14ac:dyDescent="0.35">
      <c r="A10" s="235" t="s">
        <v>244</v>
      </c>
      <c r="B10" s="226">
        <v>54936352</v>
      </c>
      <c r="C10" s="226">
        <v>10972657</v>
      </c>
      <c r="D10" s="226">
        <v>4239511</v>
      </c>
      <c r="E10" s="226">
        <v>17243793</v>
      </c>
      <c r="F10" s="226">
        <v>7786011</v>
      </c>
      <c r="G10" s="226">
        <v>10426515</v>
      </c>
      <c r="H10" s="226">
        <v>8538976</v>
      </c>
      <c r="I10" s="226">
        <v>7182422</v>
      </c>
      <c r="J10" s="226">
        <v>4687655</v>
      </c>
      <c r="K10" s="226">
        <v>-16141188</v>
      </c>
      <c r="L10" s="68"/>
    </row>
    <row r="11" spans="1:12" x14ac:dyDescent="0.35">
      <c r="A11" s="235" t="s">
        <v>234</v>
      </c>
      <c r="B11" s="226">
        <v>347748590</v>
      </c>
      <c r="C11" s="226">
        <v>61815970</v>
      </c>
      <c r="D11" s="226">
        <v>15903512</v>
      </c>
      <c r="E11" s="226">
        <v>85486839</v>
      </c>
      <c r="F11" s="226">
        <v>22470069</v>
      </c>
      <c r="G11" s="226">
        <v>47227191</v>
      </c>
      <c r="H11" s="226">
        <v>46496025</v>
      </c>
      <c r="I11" s="226">
        <v>41778137</v>
      </c>
      <c r="J11" s="226">
        <v>28006141</v>
      </c>
      <c r="K11" s="226">
        <v>-1435294</v>
      </c>
      <c r="L11" s="68"/>
    </row>
    <row r="12" spans="1:12" x14ac:dyDescent="0.35">
      <c r="A12" s="235" t="s">
        <v>235</v>
      </c>
      <c r="B12" s="226"/>
      <c r="C12" s="226"/>
      <c r="D12" s="226"/>
      <c r="E12" s="226"/>
      <c r="F12" s="226"/>
      <c r="G12" s="226"/>
      <c r="H12" s="226"/>
      <c r="I12" s="226"/>
      <c r="J12" s="226"/>
      <c r="K12" s="226"/>
      <c r="L12" s="68"/>
    </row>
    <row r="13" spans="1:12" x14ac:dyDescent="0.35">
      <c r="A13" s="235" t="s">
        <v>236</v>
      </c>
      <c r="B13" s="226"/>
      <c r="C13" s="226"/>
      <c r="D13" s="226"/>
      <c r="E13" s="226"/>
      <c r="F13" s="226"/>
      <c r="G13" s="226"/>
      <c r="H13" s="226"/>
      <c r="I13" s="226"/>
      <c r="J13" s="226"/>
      <c r="K13" s="226"/>
      <c r="L13" s="68"/>
    </row>
    <row r="14" spans="1:12" x14ac:dyDescent="0.35">
      <c r="A14" s="235" t="s">
        <v>237</v>
      </c>
      <c r="B14" s="226"/>
      <c r="C14" s="226"/>
      <c r="D14" s="226"/>
      <c r="E14" s="226"/>
      <c r="F14" s="226"/>
      <c r="G14" s="226"/>
      <c r="H14" s="226"/>
      <c r="I14" s="226"/>
      <c r="J14" s="226"/>
      <c r="K14" s="226"/>
      <c r="L14" s="68"/>
    </row>
    <row r="15" spans="1:12" x14ac:dyDescent="0.35">
      <c r="A15" s="236" t="s">
        <v>238</v>
      </c>
      <c r="B15" s="226"/>
      <c r="C15" s="226"/>
      <c r="D15" s="226"/>
      <c r="E15" s="226"/>
      <c r="F15" s="226"/>
      <c r="G15" s="226"/>
      <c r="H15" s="226"/>
      <c r="I15" s="226"/>
      <c r="J15" s="226"/>
      <c r="K15" s="226"/>
      <c r="L15" s="68"/>
    </row>
    <row r="16" spans="1:12" x14ac:dyDescent="0.35">
      <c r="A16" s="237" t="s">
        <v>335</v>
      </c>
      <c r="B16" s="238">
        <v>927168690</v>
      </c>
      <c r="C16" s="238">
        <v>144889532</v>
      </c>
      <c r="D16" s="238">
        <v>45102156</v>
      </c>
      <c r="E16" s="238">
        <v>220942751</v>
      </c>
      <c r="F16" s="238">
        <v>80791188</v>
      </c>
      <c r="G16" s="238">
        <v>126488580</v>
      </c>
      <c r="H16" s="238">
        <v>115468913</v>
      </c>
      <c r="I16" s="238">
        <v>98792653</v>
      </c>
      <c r="J16" s="238">
        <v>67731034</v>
      </c>
      <c r="K16" s="238">
        <v>25912951</v>
      </c>
      <c r="L16" s="68"/>
    </row>
    <row r="17" spans="1:12" ht="36" x14ac:dyDescent="0.35">
      <c r="A17" s="228" t="s">
        <v>240</v>
      </c>
      <c r="B17" s="410">
        <v>1028600571</v>
      </c>
      <c r="C17" s="364" t="s">
        <v>162</v>
      </c>
      <c r="D17" s="364" t="s">
        <v>162</v>
      </c>
      <c r="E17" s="364" t="s">
        <v>162</v>
      </c>
      <c r="F17" s="364" t="s">
        <v>162</v>
      </c>
      <c r="G17" s="364" t="s">
        <v>162</v>
      </c>
      <c r="H17" s="364" t="s">
        <v>162</v>
      </c>
      <c r="I17" s="364" t="s">
        <v>162</v>
      </c>
      <c r="J17" s="364" t="s">
        <v>162</v>
      </c>
      <c r="K17" s="364" t="s">
        <v>162</v>
      </c>
      <c r="L17" s="68"/>
    </row>
    <row r="18" spans="1:12" ht="18.75" thickBot="1" x14ac:dyDescent="0.4">
      <c r="A18" s="229" t="s">
        <v>241</v>
      </c>
      <c r="B18" s="239">
        <v>101431881</v>
      </c>
      <c r="C18" s="364" t="s">
        <v>162</v>
      </c>
      <c r="D18" s="364" t="s">
        <v>162</v>
      </c>
      <c r="E18" s="364" t="s">
        <v>162</v>
      </c>
      <c r="F18" s="364" t="s">
        <v>162</v>
      </c>
      <c r="G18" s="364" t="s">
        <v>162</v>
      </c>
      <c r="H18" s="364" t="s">
        <v>162</v>
      </c>
      <c r="I18" s="364" t="s">
        <v>162</v>
      </c>
      <c r="J18" s="364" t="s">
        <v>162</v>
      </c>
      <c r="K18" s="364" t="s">
        <v>162</v>
      </c>
      <c r="L18" s="68"/>
    </row>
    <row r="19" spans="1:12" ht="15.75" customHeight="1" x14ac:dyDescent="0.3">
      <c r="A19" s="585" t="s">
        <v>4</v>
      </c>
      <c r="B19" s="586"/>
      <c r="C19" s="586"/>
      <c r="D19" s="586"/>
      <c r="E19" s="586"/>
      <c r="F19" s="586"/>
      <c r="G19" s="586"/>
      <c r="H19" s="586"/>
      <c r="I19" s="586"/>
      <c r="J19" s="586"/>
      <c r="K19" s="587"/>
      <c r="L19" s="68"/>
    </row>
    <row r="20" spans="1:12" ht="27.75" customHeight="1" x14ac:dyDescent="0.3">
      <c r="A20" s="582" t="s">
        <v>100</v>
      </c>
      <c r="B20" s="583"/>
      <c r="C20" s="583"/>
      <c r="D20" s="583"/>
      <c r="E20" s="583"/>
      <c r="F20" s="583"/>
      <c r="G20" s="583"/>
      <c r="H20" s="583"/>
      <c r="I20" s="583"/>
      <c r="J20" s="583"/>
      <c r="K20" s="584"/>
      <c r="L20" s="68"/>
    </row>
    <row r="21" spans="1:12" ht="30.75" thickBot="1" x14ac:dyDescent="0.35">
      <c r="A21" s="591" t="s">
        <v>140</v>
      </c>
      <c r="B21" s="592"/>
      <c r="C21" s="592"/>
      <c r="D21" s="592"/>
      <c r="E21" s="592"/>
      <c r="F21" s="592"/>
      <c r="G21" s="592"/>
      <c r="H21" s="592"/>
      <c r="I21" s="592"/>
      <c r="J21" s="592"/>
      <c r="K21" s="593"/>
      <c r="L21" s="189" t="s">
        <v>83</v>
      </c>
    </row>
    <row r="22" spans="1:12" ht="16.5" customHeight="1" thickBot="1" x14ac:dyDescent="0.35">
      <c r="A22" s="588" t="s">
        <v>210</v>
      </c>
      <c r="B22" s="589"/>
      <c r="C22" s="589"/>
      <c r="D22" s="589"/>
      <c r="E22" s="589"/>
      <c r="F22" s="589"/>
      <c r="G22" s="589"/>
      <c r="H22" s="589"/>
      <c r="I22" s="589"/>
      <c r="J22" s="589"/>
      <c r="K22" s="590"/>
      <c r="L22" s="68"/>
    </row>
    <row r="23" spans="1:12" ht="72" x14ac:dyDescent="0.3">
      <c r="A23" s="408" t="s">
        <v>174</v>
      </c>
      <c r="B23" s="240" t="s">
        <v>8</v>
      </c>
      <c r="C23" s="233" t="s">
        <v>92</v>
      </c>
      <c r="D23" s="233" t="s">
        <v>93</v>
      </c>
      <c r="E23" s="233" t="s">
        <v>94</v>
      </c>
      <c r="F23" s="233" t="s">
        <v>95</v>
      </c>
      <c r="G23" s="233" t="s">
        <v>96</v>
      </c>
      <c r="H23" s="233" t="s">
        <v>97</v>
      </c>
      <c r="I23" s="233" t="s">
        <v>98</v>
      </c>
      <c r="J23" s="233" t="s">
        <v>160</v>
      </c>
      <c r="K23" s="234" t="s">
        <v>127</v>
      </c>
      <c r="L23" s="68"/>
    </row>
    <row r="24" spans="1:12" x14ac:dyDescent="0.3">
      <c r="A24" s="235" t="s">
        <v>228</v>
      </c>
      <c r="B24" s="241">
        <v>1087162</v>
      </c>
      <c r="C24" s="241">
        <v>162239</v>
      </c>
      <c r="D24" s="241">
        <v>74469</v>
      </c>
      <c r="E24" s="241">
        <v>256971</v>
      </c>
      <c r="F24" s="241">
        <v>110738</v>
      </c>
      <c r="G24" s="241">
        <v>117395</v>
      </c>
      <c r="H24" s="241">
        <v>127610</v>
      </c>
      <c r="I24" s="241">
        <v>148369</v>
      </c>
      <c r="J24" s="241">
        <v>72624</v>
      </c>
      <c r="K24" s="241">
        <v>16747</v>
      </c>
      <c r="L24" s="68"/>
    </row>
    <row r="25" spans="1:12" x14ac:dyDescent="0.3">
      <c r="A25" s="235" t="s">
        <v>229</v>
      </c>
      <c r="B25" s="241">
        <v>1098651</v>
      </c>
      <c r="C25" s="241">
        <v>163648</v>
      </c>
      <c r="D25" s="241">
        <v>75665</v>
      </c>
      <c r="E25" s="241">
        <v>261009</v>
      </c>
      <c r="F25" s="241">
        <v>111603</v>
      </c>
      <c r="G25" s="241">
        <v>117918</v>
      </c>
      <c r="H25" s="241">
        <v>129379</v>
      </c>
      <c r="I25" s="241">
        <v>149885</v>
      </c>
      <c r="J25" s="241">
        <v>74316</v>
      </c>
      <c r="K25" s="241">
        <v>15228</v>
      </c>
      <c r="L25" s="68"/>
    </row>
    <row r="26" spans="1:12" x14ac:dyDescent="0.3">
      <c r="A26" s="235" t="s">
        <v>230</v>
      </c>
      <c r="B26" s="241">
        <v>1100697</v>
      </c>
      <c r="C26" s="241">
        <v>162692</v>
      </c>
      <c r="D26" s="241">
        <v>75746</v>
      </c>
      <c r="E26" s="241">
        <v>261828</v>
      </c>
      <c r="F26" s="241">
        <v>111155</v>
      </c>
      <c r="G26" s="241">
        <v>117059</v>
      </c>
      <c r="H26" s="241">
        <v>129225</v>
      </c>
      <c r="I26" s="241">
        <v>150078</v>
      </c>
      <c r="J26" s="241">
        <v>74477</v>
      </c>
      <c r="K26" s="241">
        <v>18437</v>
      </c>
      <c r="L26" s="68"/>
    </row>
    <row r="27" spans="1:12" x14ac:dyDescent="0.3">
      <c r="A27" s="235" t="s">
        <v>231</v>
      </c>
      <c r="B27" s="241">
        <v>1107034</v>
      </c>
      <c r="C27" s="241">
        <v>163671</v>
      </c>
      <c r="D27" s="241">
        <v>76685</v>
      </c>
      <c r="E27" s="241">
        <v>264949</v>
      </c>
      <c r="F27" s="241">
        <v>111594</v>
      </c>
      <c r="G27" s="241">
        <v>117367</v>
      </c>
      <c r="H27" s="241">
        <v>129206</v>
      </c>
      <c r="I27" s="241">
        <v>151539</v>
      </c>
      <c r="J27" s="241">
        <v>75587</v>
      </c>
      <c r="K27" s="241">
        <v>16436</v>
      </c>
      <c r="L27" s="68"/>
    </row>
    <row r="28" spans="1:12" x14ac:dyDescent="0.3">
      <c r="A28" s="235" t="s">
        <v>232</v>
      </c>
      <c r="B28" s="241">
        <v>1112587</v>
      </c>
      <c r="C28" s="241">
        <v>164098</v>
      </c>
      <c r="D28" s="241">
        <v>77183</v>
      </c>
      <c r="E28" s="241">
        <v>267214</v>
      </c>
      <c r="F28" s="241">
        <v>111557</v>
      </c>
      <c r="G28" s="241">
        <v>117109</v>
      </c>
      <c r="H28" s="241">
        <v>129855</v>
      </c>
      <c r="I28" s="241">
        <v>151867</v>
      </c>
      <c r="J28" s="241">
        <v>76492</v>
      </c>
      <c r="K28" s="241">
        <v>17212</v>
      </c>
      <c r="L28" s="68"/>
    </row>
    <row r="29" spans="1:12" x14ac:dyDescent="0.3">
      <c r="A29" s="235" t="s">
        <v>233</v>
      </c>
      <c r="B29" s="241">
        <v>1114280</v>
      </c>
      <c r="C29" s="241">
        <v>164507</v>
      </c>
      <c r="D29" s="241">
        <v>77224</v>
      </c>
      <c r="E29" s="241">
        <v>267684</v>
      </c>
      <c r="F29" s="241">
        <v>111398</v>
      </c>
      <c r="G29" s="241">
        <v>116905</v>
      </c>
      <c r="H29" s="241">
        <v>130341</v>
      </c>
      <c r="I29" s="241">
        <v>152045</v>
      </c>
      <c r="J29" s="241">
        <v>77306</v>
      </c>
      <c r="K29" s="241">
        <v>16870</v>
      </c>
      <c r="L29" s="68"/>
    </row>
    <row r="30" spans="1:12" x14ac:dyDescent="0.3">
      <c r="A30" s="235" t="s">
        <v>244</v>
      </c>
      <c r="B30" s="241">
        <v>1125366</v>
      </c>
      <c r="C30" s="241">
        <v>167305</v>
      </c>
      <c r="D30" s="241">
        <v>78016</v>
      </c>
      <c r="E30" s="241">
        <v>271372</v>
      </c>
      <c r="F30" s="241">
        <v>112436</v>
      </c>
      <c r="G30" s="241">
        <v>121572</v>
      </c>
      <c r="H30" s="241">
        <v>132612</v>
      </c>
      <c r="I30" s="241">
        <v>153670</v>
      </c>
      <c r="J30" s="241">
        <v>82615</v>
      </c>
      <c r="K30" s="241">
        <v>15702</v>
      </c>
      <c r="L30" s="68"/>
    </row>
    <row r="31" spans="1:12" x14ac:dyDescent="0.3">
      <c r="A31" s="235" t="s">
        <v>234</v>
      </c>
      <c r="B31" s="241">
        <v>1120375</v>
      </c>
      <c r="C31" s="241">
        <v>166634</v>
      </c>
      <c r="D31" s="241">
        <v>78040</v>
      </c>
      <c r="E31" s="241">
        <v>271360</v>
      </c>
      <c r="F31" s="241">
        <v>112003</v>
      </c>
      <c r="G31" s="241">
        <v>120639</v>
      </c>
      <c r="H31" s="241">
        <v>131600</v>
      </c>
      <c r="I31" s="241">
        <v>152985</v>
      </c>
      <c r="J31" s="241">
        <v>82545</v>
      </c>
      <c r="K31" s="241">
        <v>1677</v>
      </c>
      <c r="L31" s="68"/>
    </row>
    <row r="32" spans="1:12" x14ac:dyDescent="0.3">
      <c r="A32" s="235" t="s">
        <v>235</v>
      </c>
      <c r="B32" s="241"/>
      <c r="C32" s="241"/>
      <c r="D32" s="241"/>
      <c r="E32" s="241"/>
      <c r="F32" s="241"/>
      <c r="G32" s="241"/>
      <c r="H32" s="241"/>
      <c r="I32" s="241"/>
      <c r="J32" s="241"/>
      <c r="K32" s="241"/>
      <c r="L32" s="68"/>
    </row>
    <row r="33" spans="1:12" x14ac:dyDescent="0.3">
      <c r="A33" s="235" t="s">
        <v>236</v>
      </c>
      <c r="B33" s="241"/>
      <c r="C33" s="241"/>
      <c r="D33" s="241"/>
      <c r="E33" s="241"/>
      <c r="F33" s="241"/>
      <c r="G33" s="241"/>
      <c r="H33" s="241"/>
      <c r="I33" s="241"/>
      <c r="J33" s="241"/>
      <c r="K33" s="241"/>
      <c r="L33" s="68"/>
    </row>
    <row r="34" spans="1:12" x14ac:dyDescent="0.3">
      <c r="A34" s="235" t="s">
        <v>237</v>
      </c>
      <c r="B34" s="241"/>
      <c r="C34" s="241"/>
      <c r="D34" s="241"/>
      <c r="E34" s="241"/>
      <c r="F34" s="241"/>
      <c r="G34" s="241"/>
      <c r="H34" s="241"/>
      <c r="I34" s="241"/>
      <c r="J34" s="241"/>
      <c r="K34" s="241"/>
      <c r="L34" s="68"/>
    </row>
    <row r="35" spans="1:12" x14ac:dyDescent="0.3">
      <c r="A35" s="236" t="s">
        <v>238</v>
      </c>
      <c r="B35" s="241"/>
      <c r="C35" s="241"/>
      <c r="D35" s="241"/>
      <c r="E35" s="241"/>
      <c r="F35" s="241"/>
      <c r="G35" s="241"/>
      <c r="H35" s="241"/>
      <c r="I35" s="241"/>
      <c r="J35" s="241"/>
      <c r="K35" s="241"/>
      <c r="L35" s="68"/>
    </row>
    <row r="36" spans="1:12" x14ac:dyDescent="0.3">
      <c r="A36" s="237" t="s">
        <v>338</v>
      </c>
      <c r="B36" s="242">
        <v>1108269</v>
      </c>
      <c r="C36" s="242">
        <v>164349</v>
      </c>
      <c r="D36" s="242">
        <v>76629</v>
      </c>
      <c r="E36" s="242">
        <v>265298</v>
      </c>
      <c r="F36" s="242">
        <v>111561</v>
      </c>
      <c r="G36" s="242">
        <v>118246</v>
      </c>
      <c r="H36" s="242">
        <v>129979</v>
      </c>
      <c r="I36" s="242">
        <v>151305</v>
      </c>
      <c r="J36" s="242">
        <v>76995</v>
      </c>
      <c r="K36" s="242">
        <v>14789</v>
      </c>
      <c r="L36" s="68"/>
    </row>
    <row r="37" spans="1:12" ht="36.75" thickBot="1" x14ac:dyDescent="0.4">
      <c r="A37" s="228" t="s">
        <v>240</v>
      </c>
      <c r="B37" s="243">
        <v>1194095</v>
      </c>
      <c r="C37" s="365" t="s">
        <v>162</v>
      </c>
      <c r="D37" s="365" t="s">
        <v>162</v>
      </c>
      <c r="E37" s="365" t="s">
        <v>162</v>
      </c>
      <c r="F37" s="365" t="s">
        <v>162</v>
      </c>
      <c r="G37" s="365" t="s">
        <v>162</v>
      </c>
      <c r="H37" s="365" t="s">
        <v>162</v>
      </c>
      <c r="I37" s="365" t="s">
        <v>162</v>
      </c>
      <c r="J37" s="365" t="s">
        <v>162</v>
      </c>
      <c r="K37" s="365" t="s">
        <v>162</v>
      </c>
      <c r="L37" s="68"/>
    </row>
    <row r="38" spans="1:12" ht="15" x14ac:dyDescent="0.3">
      <c r="A38" s="570" t="s">
        <v>4</v>
      </c>
      <c r="B38" s="571"/>
      <c r="C38" s="571"/>
      <c r="D38" s="571"/>
      <c r="E38" s="571"/>
      <c r="F38" s="571"/>
      <c r="G38" s="571"/>
      <c r="H38" s="571"/>
      <c r="I38" s="571"/>
      <c r="J38" s="571"/>
      <c r="K38" s="572"/>
      <c r="L38" s="68"/>
    </row>
    <row r="39" spans="1:12" ht="15.75" customHeight="1" x14ac:dyDescent="0.3">
      <c r="A39" s="534" t="s">
        <v>137</v>
      </c>
      <c r="B39" s="535"/>
      <c r="C39" s="535"/>
      <c r="D39" s="535"/>
      <c r="E39" s="535"/>
      <c r="F39" s="535"/>
      <c r="G39" s="535"/>
      <c r="H39" s="535"/>
      <c r="I39" s="535"/>
      <c r="J39" s="535"/>
      <c r="K39" s="536"/>
      <c r="L39" s="68"/>
    </row>
    <row r="40" spans="1:12" ht="25.5" customHeight="1" x14ac:dyDescent="0.3">
      <c r="A40" s="534" t="s">
        <v>115</v>
      </c>
      <c r="B40" s="535"/>
      <c r="C40" s="535"/>
      <c r="D40" s="535"/>
      <c r="E40" s="535"/>
      <c r="F40" s="535"/>
      <c r="G40" s="535"/>
      <c r="H40" s="535"/>
      <c r="I40" s="535"/>
      <c r="J40" s="535"/>
      <c r="K40" s="536"/>
      <c r="L40" s="68"/>
    </row>
    <row r="41" spans="1:12" ht="15" x14ac:dyDescent="0.3">
      <c r="A41" s="534" t="s">
        <v>130</v>
      </c>
      <c r="B41" s="535"/>
      <c r="C41" s="535"/>
      <c r="D41" s="535"/>
      <c r="E41" s="535"/>
      <c r="F41" s="535"/>
      <c r="G41" s="535"/>
      <c r="H41" s="535"/>
      <c r="I41" s="535"/>
      <c r="J41" s="535"/>
      <c r="K41" s="536"/>
      <c r="L41" s="68"/>
    </row>
    <row r="42" spans="1:12" ht="15.75" thickBot="1" x14ac:dyDescent="0.35">
      <c r="A42" s="591" t="s">
        <v>141</v>
      </c>
      <c r="B42" s="592"/>
      <c r="C42" s="592"/>
      <c r="D42" s="592"/>
      <c r="E42" s="592"/>
      <c r="F42" s="592"/>
      <c r="G42" s="592"/>
      <c r="H42" s="592"/>
      <c r="I42" s="592"/>
      <c r="J42" s="592"/>
      <c r="K42" s="593"/>
      <c r="L42" s="189" t="s">
        <v>85</v>
      </c>
    </row>
    <row r="43" spans="1:12" ht="14.25" customHeight="1" x14ac:dyDescent="0.3">
      <c r="L43" s="244"/>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1"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B10" sqref="B10:F11"/>
    </sheetView>
  </sheetViews>
  <sheetFormatPr defaultColWidth="9.140625" defaultRowHeight="18" x14ac:dyDescent="0.35"/>
  <cols>
    <col min="1" max="1" width="36.5703125" style="68" bestFit="1" customWidth="1"/>
    <col min="2" max="2" width="38.140625" style="68" customWidth="1"/>
    <col min="3" max="5" width="18.5703125" style="68" customWidth="1"/>
    <col min="6" max="6" width="18.5703125" style="232" customWidth="1"/>
    <col min="7" max="7" width="17.42578125" style="232" bestFit="1" customWidth="1"/>
    <col min="8" max="8" width="12.85546875" style="232" bestFit="1" customWidth="1"/>
    <col min="9" max="9" width="12.5703125" style="232" bestFit="1" customWidth="1"/>
    <col min="10" max="10" width="13.42578125" style="232" bestFit="1" customWidth="1"/>
    <col min="11" max="11" width="12.42578125" style="232" bestFit="1" customWidth="1"/>
    <col min="12" max="12" width="11.5703125" style="232" bestFit="1" customWidth="1"/>
    <col min="13" max="14" width="9.140625" style="232"/>
    <col min="15" max="15" width="10.42578125" style="232" bestFit="1" customWidth="1"/>
    <col min="16" max="16384" width="9.140625" style="232"/>
  </cols>
  <sheetData>
    <row r="1" spans="1:6" ht="18.75" thickBot="1" x14ac:dyDescent="0.4">
      <c r="A1" s="68" t="s">
        <v>178</v>
      </c>
    </row>
    <row r="2" spans="1:6" s="68" customFormat="1" ht="24.75" customHeight="1" x14ac:dyDescent="0.3">
      <c r="A2" s="594" t="s">
        <v>211</v>
      </c>
      <c r="B2" s="595"/>
      <c r="C2" s="595"/>
      <c r="D2" s="595"/>
      <c r="E2" s="595"/>
      <c r="F2" s="596"/>
    </row>
    <row r="3" spans="1:6" s="68" customFormat="1" ht="32.25" customHeight="1" x14ac:dyDescent="0.3">
      <c r="A3" s="408" t="s">
        <v>174</v>
      </c>
      <c r="B3" s="240" t="s">
        <v>16</v>
      </c>
      <c r="C3" s="223" t="s">
        <v>20</v>
      </c>
      <c r="D3" s="222" t="s">
        <v>3</v>
      </c>
      <c r="E3" s="222" t="s">
        <v>21</v>
      </c>
      <c r="F3" s="245" t="s">
        <v>133</v>
      </c>
    </row>
    <row r="4" spans="1:6" s="68" customFormat="1" x14ac:dyDescent="0.35">
      <c r="A4" s="225">
        <v>45474</v>
      </c>
      <c r="B4" s="226">
        <v>22264623.820000008</v>
      </c>
      <c r="C4" s="226">
        <v>17709903.060000002</v>
      </c>
      <c r="D4" s="226">
        <v>2687986.2400000007</v>
      </c>
      <c r="E4" s="226">
        <v>1844303.2600000005</v>
      </c>
      <c r="F4" s="226">
        <v>22431.260000000002</v>
      </c>
    </row>
    <row r="5" spans="1:6" s="68" customFormat="1" x14ac:dyDescent="0.35">
      <c r="A5" s="225">
        <v>45505</v>
      </c>
      <c r="B5" s="226">
        <v>20017907.830000006</v>
      </c>
      <c r="C5" s="226">
        <v>16959806.630000006</v>
      </c>
      <c r="D5" s="226">
        <v>2401924.7800000021</v>
      </c>
      <c r="E5" s="226">
        <v>635370.2300000001</v>
      </c>
      <c r="F5" s="226">
        <v>20806.189999999999</v>
      </c>
    </row>
    <row r="6" spans="1:6" s="68" customFormat="1" x14ac:dyDescent="0.35">
      <c r="A6" s="225">
        <v>45536</v>
      </c>
      <c r="B6" s="226">
        <v>24409698.359999985</v>
      </c>
      <c r="C6" s="226">
        <v>21171070.579999991</v>
      </c>
      <c r="D6" s="226">
        <v>2566032.8599999989</v>
      </c>
      <c r="E6" s="226">
        <v>650499.57999999961</v>
      </c>
      <c r="F6" s="226">
        <v>22095.34</v>
      </c>
    </row>
    <row r="7" spans="1:6" s="68" customFormat="1" x14ac:dyDescent="0.35">
      <c r="A7" s="225">
        <v>45566</v>
      </c>
      <c r="B7" s="226">
        <v>22085783.600000005</v>
      </c>
      <c r="C7" s="226">
        <v>18796085.860000007</v>
      </c>
      <c r="D7" s="226">
        <v>2587205.2800000007</v>
      </c>
      <c r="E7" s="226">
        <v>679257.31999999972</v>
      </c>
      <c r="F7" s="226">
        <v>23235.140000000003</v>
      </c>
    </row>
    <row r="8" spans="1:6" s="68" customFormat="1" x14ac:dyDescent="0.35">
      <c r="A8" s="225">
        <v>45597</v>
      </c>
      <c r="B8" s="226">
        <v>24600360.030000001</v>
      </c>
      <c r="C8" s="226">
        <v>19650778.079999991</v>
      </c>
      <c r="D8" s="226">
        <v>2462391.6499999994</v>
      </c>
      <c r="E8" s="226">
        <v>2464764.81</v>
      </c>
      <c r="F8" s="226">
        <v>22425.49</v>
      </c>
    </row>
    <row r="9" spans="1:6" s="68" customFormat="1" x14ac:dyDescent="0.35">
      <c r="A9" s="225">
        <v>45627</v>
      </c>
      <c r="B9" s="226">
        <v>22361565.779999994</v>
      </c>
      <c r="C9" s="226">
        <v>18892483.719999991</v>
      </c>
      <c r="D9" s="226">
        <v>2729930.84</v>
      </c>
      <c r="E9" s="226">
        <v>713555.73000000033</v>
      </c>
      <c r="F9" s="226">
        <v>25595.489999999998</v>
      </c>
    </row>
    <row r="10" spans="1:6" s="68" customFormat="1" x14ac:dyDescent="0.35">
      <c r="A10" s="225">
        <v>45658</v>
      </c>
      <c r="B10" s="226">
        <v>22472705.150000002</v>
      </c>
      <c r="C10" s="226">
        <v>19028070.570000004</v>
      </c>
      <c r="D10" s="226">
        <v>2614168.859999998</v>
      </c>
      <c r="E10" s="226">
        <v>796215.23999999964</v>
      </c>
      <c r="F10" s="226">
        <v>34250.479999999996</v>
      </c>
    </row>
    <row r="11" spans="1:6" s="68" customFormat="1" x14ac:dyDescent="0.35">
      <c r="A11" s="225">
        <v>45689</v>
      </c>
      <c r="B11" s="226">
        <v>21810832.670000006</v>
      </c>
      <c r="C11" s="226">
        <v>18626877.750000004</v>
      </c>
      <c r="D11" s="226">
        <v>2424872.4200000004</v>
      </c>
      <c r="E11" s="226">
        <v>735077.53</v>
      </c>
      <c r="F11" s="226">
        <v>24004.969999999983</v>
      </c>
    </row>
    <row r="12" spans="1:6" s="68" customFormat="1" x14ac:dyDescent="0.35">
      <c r="A12" s="225">
        <v>45717</v>
      </c>
      <c r="B12" s="226"/>
      <c r="C12" s="226"/>
      <c r="D12" s="226"/>
      <c r="E12" s="226"/>
      <c r="F12" s="226"/>
    </row>
    <row r="13" spans="1:6" s="68" customFormat="1" x14ac:dyDescent="0.35">
      <c r="A13" s="225">
        <v>45748</v>
      </c>
      <c r="B13" s="226"/>
      <c r="C13" s="226"/>
      <c r="D13" s="226"/>
      <c r="E13" s="226"/>
      <c r="F13" s="226"/>
    </row>
    <row r="14" spans="1:6" s="68" customFormat="1" x14ac:dyDescent="0.35">
      <c r="A14" s="225">
        <v>45778</v>
      </c>
      <c r="B14" s="226"/>
      <c r="C14" s="226"/>
      <c r="D14" s="226"/>
      <c r="E14" s="226"/>
      <c r="F14" s="226"/>
    </row>
    <row r="15" spans="1:6" s="68" customFormat="1" x14ac:dyDescent="0.35">
      <c r="A15" s="246">
        <v>45809</v>
      </c>
      <c r="B15" s="388"/>
      <c r="C15" s="388"/>
      <c r="D15" s="388"/>
      <c r="E15" s="388"/>
      <c r="F15" s="388"/>
    </row>
    <row r="16" spans="1:6" s="68" customFormat="1" x14ac:dyDescent="0.35">
      <c r="A16" s="394" t="s">
        <v>335</v>
      </c>
      <c r="B16" s="227">
        <v>180023477</v>
      </c>
      <c r="C16" s="227">
        <v>150835076</v>
      </c>
      <c r="D16" s="227">
        <v>20474513</v>
      </c>
      <c r="E16" s="227">
        <v>8519044</v>
      </c>
      <c r="F16" s="227">
        <v>194844</v>
      </c>
    </row>
    <row r="17" spans="1:8" s="68" customFormat="1" x14ac:dyDescent="0.3">
      <c r="A17" s="395" t="s">
        <v>240</v>
      </c>
      <c r="B17" s="411">
        <v>269980786.33999997</v>
      </c>
      <c r="C17" s="411">
        <v>227439079.78999999</v>
      </c>
      <c r="D17" s="411">
        <v>24191872</v>
      </c>
      <c r="E17" s="411">
        <v>18349834.550000001</v>
      </c>
      <c r="F17" s="411"/>
    </row>
    <row r="18" spans="1:8" s="68" customFormat="1" ht="18.75" thickBot="1" x14ac:dyDescent="0.4">
      <c r="A18" s="397" t="s">
        <v>241</v>
      </c>
      <c r="B18" s="248">
        <v>89957309.339999974</v>
      </c>
      <c r="C18" s="387" t="s">
        <v>162</v>
      </c>
      <c r="D18" s="387" t="s">
        <v>162</v>
      </c>
      <c r="E18" s="387" t="s">
        <v>162</v>
      </c>
      <c r="F18" s="361" t="s">
        <v>162</v>
      </c>
    </row>
    <row r="19" spans="1:8" s="68" customFormat="1" ht="12.75" customHeight="1" x14ac:dyDescent="0.3">
      <c r="A19" s="597" t="s">
        <v>4</v>
      </c>
      <c r="B19" s="598"/>
      <c r="C19" s="598"/>
      <c r="D19" s="598"/>
      <c r="E19" s="598"/>
      <c r="F19" s="599"/>
    </row>
    <row r="20" spans="1:8" x14ac:dyDescent="0.35">
      <c r="A20" s="528" t="s">
        <v>221</v>
      </c>
      <c r="B20" s="529"/>
      <c r="C20" s="529"/>
      <c r="D20" s="529"/>
      <c r="E20" s="529"/>
      <c r="F20" s="530"/>
      <c r="G20" s="68"/>
      <c r="H20" s="249"/>
    </row>
    <row r="21" spans="1:8" ht="30.75" x14ac:dyDescent="0.35">
      <c r="A21" s="534" t="s">
        <v>139</v>
      </c>
      <c r="B21" s="535"/>
      <c r="C21" s="535"/>
      <c r="D21" s="535"/>
      <c r="E21" s="535"/>
      <c r="F21" s="536"/>
      <c r="G21" s="189" t="s">
        <v>83</v>
      </c>
      <c r="H21" s="249"/>
    </row>
    <row r="22" spans="1:8" s="68" customFormat="1" ht="15.75" thickBot="1" x14ac:dyDescent="0.35">
      <c r="A22" s="531" t="s">
        <v>222</v>
      </c>
      <c r="B22" s="532"/>
      <c r="C22" s="532"/>
      <c r="D22" s="532"/>
      <c r="E22" s="532"/>
      <c r="F22" s="533"/>
    </row>
    <row r="23" spans="1:8" ht="27" customHeight="1" x14ac:dyDescent="0.35">
      <c r="F23" s="249"/>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view="pageBreakPreview" topLeftCell="A190" zoomScale="80" zoomScaleNormal="100" zoomScaleSheetLayoutView="80" workbookViewId="0">
      <selection activeCell="C204" sqref="C204:K205"/>
    </sheetView>
  </sheetViews>
  <sheetFormatPr defaultColWidth="9.140625" defaultRowHeight="15" x14ac:dyDescent="0.3"/>
  <cols>
    <col min="1" max="1" width="9.140625" style="68"/>
    <col min="2" max="2" width="44.5703125" style="68" bestFit="1" customWidth="1"/>
    <col min="3" max="3" width="14.85546875" style="68" customWidth="1"/>
    <col min="4" max="4" width="8.5703125" style="68" hidden="1" customWidth="1"/>
    <col min="5" max="5" width="20.42578125" style="68" customWidth="1"/>
    <col min="6" max="6" width="13.42578125" style="68" customWidth="1"/>
    <col min="7" max="7" width="14" style="68" customWidth="1"/>
    <col min="8" max="8" width="21.5703125" style="68" hidden="1" customWidth="1"/>
    <col min="9" max="10" width="20" style="68" customWidth="1"/>
    <col min="11" max="11" width="12.42578125" style="68" customWidth="1"/>
    <col min="12" max="19" width="10.5703125" style="68" customWidth="1"/>
    <col min="20" max="20" width="9.5703125" style="68" bestFit="1" customWidth="1"/>
    <col min="21" max="25" width="9.42578125" style="68" customWidth="1"/>
    <col min="26" max="27" width="9.5703125" style="68" bestFit="1" customWidth="1"/>
    <col min="28" max="28" width="10.140625" style="68" bestFit="1" customWidth="1"/>
    <col min="29" max="31" width="9.5703125" style="68" bestFit="1" customWidth="1"/>
    <col min="32" max="32" width="12.42578125" style="68" bestFit="1" customWidth="1"/>
    <col min="33" max="38" width="9.42578125" style="68" customWidth="1"/>
    <col min="39" max="39" width="9.140625" style="68"/>
    <col min="40" max="45" width="9.5703125" style="68" bestFit="1" customWidth="1"/>
    <col min="46" max="46" width="17" style="68" customWidth="1"/>
    <col min="47" max="48" width="9.5703125" style="68" bestFit="1" customWidth="1"/>
    <col min="49" max="50" width="9.42578125" style="68" bestFit="1" customWidth="1"/>
    <col min="51" max="16384" width="9.140625" style="68"/>
  </cols>
  <sheetData>
    <row r="1" spans="1:11" ht="18" x14ac:dyDescent="0.35">
      <c r="A1" s="68" t="s">
        <v>170</v>
      </c>
      <c r="B1" s="600" t="s">
        <v>24</v>
      </c>
      <c r="C1" s="601"/>
      <c r="D1" s="601"/>
      <c r="E1" s="601"/>
      <c r="F1" s="601"/>
      <c r="G1" s="601"/>
      <c r="H1" s="601"/>
      <c r="I1" s="601"/>
      <c r="J1" s="601"/>
      <c r="K1" s="602"/>
    </row>
    <row r="2" spans="1:11" ht="57.75" customHeight="1" x14ac:dyDescent="0.3">
      <c r="B2" s="424" t="s">
        <v>174</v>
      </c>
      <c r="C2" s="425" t="s">
        <v>58</v>
      </c>
      <c r="D2" s="426" t="s">
        <v>25</v>
      </c>
      <c r="E2" s="426" t="s">
        <v>59</v>
      </c>
      <c r="F2" s="427" t="s">
        <v>5</v>
      </c>
      <c r="G2" s="425" t="s">
        <v>60</v>
      </c>
      <c r="H2" s="426" t="s">
        <v>26</v>
      </c>
      <c r="I2" s="426" t="s">
        <v>61</v>
      </c>
      <c r="J2" s="426" t="s">
        <v>247</v>
      </c>
      <c r="K2" s="428" t="s">
        <v>6</v>
      </c>
    </row>
    <row r="3" spans="1:11" ht="18" hidden="1" x14ac:dyDescent="0.35">
      <c r="B3" s="250">
        <v>39995</v>
      </c>
      <c r="C3" s="254">
        <v>65349</v>
      </c>
      <c r="D3" s="255"/>
      <c r="E3" s="255">
        <v>0</v>
      </c>
      <c r="F3" s="255"/>
      <c r="G3" s="254">
        <v>1621</v>
      </c>
      <c r="H3" s="255"/>
      <c r="I3" s="255">
        <v>0</v>
      </c>
      <c r="J3" s="255"/>
      <c r="K3" s="256">
        <v>1621</v>
      </c>
    </row>
    <row r="4" spans="1:11" ht="18" hidden="1" x14ac:dyDescent="0.35">
      <c r="B4" s="250">
        <v>40026</v>
      </c>
      <c r="C4" s="254">
        <v>66531</v>
      </c>
      <c r="D4" s="255"/>
      <c r="E4" s="255">
        <v>0</v>
      </c>
      <c r="F4" s="255"/>
      <c r="G4" s="254">
        <v>1568</v>
      </c>
      <c r="H4" s="255"/>
      <c r="I4" s="255">
        <v>0</v>
      </c>
      <c r="J4" s="255"/>
      <c r="K4" s="256">
        <v>1568</v>
      </c>
    </row>
    <row r="5" spans="1:11" ht="18" hidden="1" x14ac:dyDescent="0.35">
      <c r="B5" s="250">
        <v>40057</v>
      </c>
      <c r="C5" s="254">
        <v>67239</v>
      </c>
      <c r="D5" s="255"/>
      <c r="E5" s="255">
        <v>0</v>
      </c>
      <c r="F5" s="257">
        <v>67239</v>
      </c>
      <c r="G5" s="254">
        <v>1571</v>
      </c>
      <c r="H5" s="255"/>
      <c r="I5" s="255">
        <v>0</v>
      </c>
      <c r="J5" s="255"/>
      <c r="K5" s="256">
        <v>1571</v>
      </c>
    </row>
    <row r="6" spans="1:11" ht="18" hidden="1" x14ac:dyDescent="0.35">
      <c r="B6" s="250">
        <v>40087</v>
      </c>
      <c r="C6" s="254">
        <v>68234</v>
      </c>
      <c r="D6" s="255"/>
      <c r="E6" s="255">
        <v>0</v>
      </c>
      <c r="F6" s="257">
        <v>68234</v>
      </c>
      <c r="G6" s="254">
        <v>1561</v>
      </c>
      <c r="H6" s="255"/>
      <c r="I6" s="255">
        <v>0</v>
      </c>
      <c r="J6" s="255"/>
      <c r="K6" s="256">
        <v>1561</v>
      </c>
    </row>
    <row r="7" spans="1:11" ht="18" hidden="1" x14ac:dyDescent="0.35">
      <c r="B7" s="250">
        <v>40118</v>
      </c>
      <c r="C7" s="254">
        <v>69011</v>
      </c>
      <c r="D7" s="255"/>
      <c r="E7" s="255">
        <v>0</v>
      </c>
      <c r="F7" s="257">
        <v>69011</v>
      </c>
      <c r="G7" s="254">
        <v>1563</v>
      </c>
      <c r="H7" s="255"/>
      <c r="I7" s="255">
        <v>0</v>
      </c>
      <c r="J7" s="255"/>
      <c r="K7" s="256">
        <v>1563</v>
      </c>
    </row>
    <row r="8" spans="1:11" ht="18" hidden="1" x14ac:dyDescent="0.35">
      <c r="B8" s="250">
        <v>40148</v>
      </c>
      <c r="C8" s="254">
        <v>69640</v>
      </c>
      <c r="D8" s="255"/>
      <c r="E8" s="255">
        <v>0</v>
      </c>
      <c r="F8" s="257">
        <v>69640</v>
      </c>
      <c r="G8" s="254">
        <v>1528</v>
      </c>
      <c r="H8" s="255"/>
      <c r="I8" s="255">
        <v>0</v>
      </c>
      <c r="J8" s="255"/>
      <c r="K8" s="256">
        <v>1528</v>
      </c>
    </row>
    <row r="9" spans="1:11" ht="18" hidden="1" x14ac:dyDescent="0.35">
      <c r="B9" s="250">
        <v>40179</v>
      </c>
      <c r="C9" s="254">
        <v>70186</v>
      </c>
      <c r="D9" s="255"/>
      <c r="E9" s="255">
        <v>0</v>
      </c>
      <c r="F9" s="257">
        <v>70186</v>
      </c>
      <c r="G9" s="254">
        <v>1532</v>
      </c>
      <c r="H9" s="255"/>
      <c r="I9" s="255">
        <v>0</v>
      </c>
      <c r="J9" s="255"/>
      <c r="K9" s="256">
        <v>1532</v>
      </c>
    </row>
    <row r="10" spans="1:11" ht="18" hidden="1" x14ac:dyDescent="0.35">
      <c r="B10" s="250">
        <v>40210</v>
      </c>
      <c r="C10" s="254">
        <v>69887</v>
      </c>
      <c r="D10" s="255"/>
      <c r="E10" s="255">
        <v>0</v>
      </c>
      <c r="F10" s="257">
        <v>69887</v>
      </c>
      <c r="G10" s="254">
        <v>1523</v>
      </c>
      <c r="H10" s="255"/>
      <c r="I10" s="255">
        <v>0</v>
      </c>
      <c r="J10" s="255"/>
      <c r="K10" s="256">
        <v>1523</v>
      </c>
    </row>
    <row r="11" spans="1:11" ht="18" hidden="1" x14ac:dyDescent="0.35">
      <c r="B11" s="250">
        <v>40238</v>
      </c>
      <c r="C11" s="254">
        <v>70212</v>
      </c>
      <c r="D11" s="255"/>
      <c r="E11" s="255">
        <v>0</v>
      </c>
      <c r="F11" s="257">
        <v>70212</v>
      </c>
      <c r="G11" s="254">
        <v>1550</v>
      </c>
      <c r="H11" s="255"/>
      <c r="I11" s="255">
        <v>0</v>
      </c>
      <c r="J11" s="255"/>
      <c r="K11" s="256">
        <v>1550</v>
      </c>
    </row>
    <row r="12" spans="1:11" ht="18" hidden="1" x14ac:dyDescent="0.35">
      <c r="B12" s="250">
        <v>40269</v>
      </c>
      <c r="C12" s="254">
        <v>69663</v>
      </c>
      <c r="D12" s="255"/>
      <c r="E12" s="255">
        <v>0</v>
      </c>
      <c r="F12" s="257">
        <v>69663</v>
      </c>
      <c r="G12" s="254">
        <v>1517</v>
      </c>
      <c r="H12" s="255"/>
      <c r="I12" s="255">
        <v>0</v>
      </c>
      <c r="J12" s="255"/>
      <c r="K12" s="256">
        <v>1517</v>
      </c>
    </row>
    <row r="13" spans="1:11" ht="18" hidden="1" x14ac:dyDescent="0.35">
      <c r="B13" s="250">
        <v>40299</v>
      </c>
      <c r="C13" s="254">
        <v>68771</v>
      </c>
      <c r="D13" s="255"/>
      <c r="E13" s="255">
        <v>600</v>
      </c>
      <c r="F13" s="257">
        <v>69371</v>
      </c>
      <c r="G13" s="254">
        <v>1529</v>
      </c>
      <c r="H13" s="255"/>
      <c r="I13" s="255">
        <v>46</v>
      </c>
      <c r="J13" s="255"/>
      <c r="K13" s="256">
        <v>1575</v>
      </c>
    </row>
    <row r="14" spans="1:11" ht="18" hidden="1" x14ac:dyDescent="0.35">
      <c r="B14" s="250">
        <v>40330</v>
      </c>
      <c r="C14" s="254">
        <v>68340</v>
      </c>
      <c r="D14" s="255"/>
      <c r="E14" s="255">
        <v>1029</v>
      </c>
      <c r="F14" s="257">
        <v>69369</v>
      </c>
      <c r="G14" s="254">
        <v>1524</v>
      </c>
      <c r="H14" s="255"/>
      <c r="I14" s="255">
        <v>83</v>
      </c>
      <c r="J14" s="255"/>
      <c r="K14" s="256">
        <v>1607</v>
      </c>
    </row>
    <row r="15" spans="1:11" ht="18" hidden="1" x14ac:dyDescent="0.35">
      <c r="B15" s="258" t="s">
        <v>19</v>
      </c>
      <c r="C15" s="259">
        <v>68589</v>
      </c>
      <c r="D15" s="260"/>
      <c r="E15" s="260">
        <v>136</v>
      </c>
      <c r="F15" s="261">
        <v>68725</v>
      </c>
      <c r="G15" s="259">
        <v>1549</v>
      </c>
      <c r="H15" s="260"/>
      <c r="I15" s="260">
        <v>11</v>
      </c>
      <c r="J15" s="260"/>
      <c r="K15" s="262">
        <v>1560</v>
      </c>
    </row>
    <row r="16" spans="1:11" ht="18" hidden="1" x14ac:dyDescent="0.35">
      <c r="B16" s="250">
        <v>40360</v>
      </c>
      <c r="C16" s="254">
        <v>1338</v>
      </c>
      <c r="D16" s="255"/>
      <c r="E16" s="255">
        <v>1511</v>
      </c>
      <c r="F16" s="257">
        <v>2849</v>
      </c>
      <c r="G16" s="254">
        <v>1485</v>
      </c>
      <c r="H16" s="255"/>
      <c r="I16" s="255">
        <v>124</v>
      </c>
      <c r="J16" s="255"/>
      <c r="K16" s="256">
        <v>1609</v>
      </c>
    </row>
    <row r="17" spans="2:11" ht="18" hidden="1" x14ac:dyDescent="0.35">
      <c r="B17" s="250">
        <v>40391</v>
      </c>
      <c r="C17" s="254">
        <v>67389</v>
      </c>
      <c r="D17" s="255"/>
      <c r="E17" s="255">
        <v>2018</v>
      </c>
      <c r="F17" s="257">
        <v>69407</v>
      </c>
      <c r="G17" s="254">
        <v>1488</v>
      </c>
      <c r="H17" s="255"/>
      <c r="I17" s="255">
        <v>162</v>
      </c>
      <c r="J17" s="255"/>
      <c r="K17" s="256">
        <v>1650</v>
      </c>
    </row>
    <row r="18" spans="2:11" ht="18" hidden="1" x14ac:dyDescent="0.35">
      <c r="B18" s="250">
        <v>40422</v>
      </c>
      <c r="C18" s="254">
        <v>65824</v>
      </c>
      <c r="D18" s="255"/>
      <c r="E18" s="255">
        <v>2505</v>
      </c>
      <c r="F18" s="257">
        <v>68329</v>
      </c>
      <c r="G18" s="254">
        <v>1457</v>
      </c>
      <c r="H18" s="255"/>
      <c r="I18" s="255">
        <v>187</v>
      </c>
      <c r="J18" s="255"/>
      <c r="K18" s="256">
        <v>1644</v>
      </c>
    </row>
    <row r="19" spans="2:11" ht="18" hidden="1" x14ac:dyDescent="0.35">
      <c r="B19" s="250">
        <v>40452</v>
      </c>
      <c r="C19" s="254">
        <v>63930</v>
      </c>
      <c r="D19" s="255"/>
      <c r="E19" s="255">
        <v>2935</v>
      </c>
      <c r="F19" s="257">
        <v>66865</v>
      </c>
      <c r="G19" s="254">
        <v>1417</v>
      </c>
      <c r="H19" s="255"/>
      <c r="I19" s="255">
        <v>206</v>
      </c>
      <c r="J19" s="255"/>
      <c r="K19" s="256">
        <v>1623</v>
      </c>
    </row>
    <row r="20" spans="2:11" ht="18" hidden="1" x14ac:dyDescent="0.35">
      <c r="B20" s="250">
        <v>40483</v>
      </c>
      <c r="C20" s="254">
        <v>63053</v>
      </c>
      <c r="D20" s="255"/>
      <c r="E20" s="255">
        <v>3342</v>
      </c>
      <c r="F20" s="257">
        <v>66395</v>
      </c>
      <c r="G20" s="254">
        <v>1424</v>
      </c>
      <c r="H20" s="255"/>
      <c r="I20" s="255">
        <v>228</v>
      </c>
      <c r="J20" s="255"/>
      <c r="K20" s="256">
        <v>1652</v>
      </c>
    </row>
    <row r="21" spans="2:11" ht="18" hidden="1" x14ac:dyDescent="0.35">
      <c r="B21" s="250">
        <v>40513</v>
      </c>
      <c r="C21" s="254">
        <v>62818</v>
      </c>
      <c r="D21" s="255"/>
      <c r="E21" s="255">
        <v>3759</v>
      </c>
      <c r="F21" s="257">
        <v>66577</v>
      </c>
      <c r="G21" s="254">
        <v>1431</v>
      </c>
      <c r="H21" s="255"/>
      <c r="I21" s="255">
        <v>270</v>
      </c>
      <c r="J21" s="255"/>
      <c r="K21" s="256">
        <v>1701</v>
      </c>
    </row>
    <row r="22" spans="2:11" ht="18" hidden="1" x14ac:dyDescent="0.35">
      <c r="B22" s="250">
        <v>40544</v>
      </c>
      <c r="C22" s="254">
        <v>63103</v>
      </c>
      <c r="D22" s="255"/>
      <c r="E22" s="255">
        <v>4316</v>
      </c>
      <c r="F22" s="257">
        <v>67419</v>
      </c>
      <c r="G22" s="254">
        <v>1477</v>
      </c>
      <c r="H22" s="255"/>
      <c r="I22" s="255">
        <v>325</v>
      </c>
      <c r="J22" s="255"/>
      <c r="K22" s="256">
        <v>1802</v>
      </c>
    </row>
    <row r="23" spans="2:11" ht="18" hidden="1" x14ac:dyDescent="0.35">
      <c r="B23" s="250">
        <v>40575</v>
      </c>
      <c r="C23" s="254">
        <v>62932</v>
      </c>
      <c r="D23" s="255"/>
      <c r="E23" s="255">
        <v>4888</v>
      </c>
      <c r="F23" s="257">
        <v>67820</v>
      </c>
      <c r="G23" s="254">
        <v>1478</v>
      </c>
      <c r="H23" s="255"/>
      <c r="I23" s="255">
        <v>357</v>
      </c>
      <c r="J23" s="255"/>
      <c r="K23" s="256">
        <v>1835</v>
      </c>
    </row>
    <row r="24" spans="2:11" ht="18" hidden="1" x14ac:dyDescent="0.35">
      <c r="B24" s="250">
        <v>40603</v>
      </c>
      <c r="C24" s="254">
        <v>63205</v>
      </c>
      <c r="D24" s="255"/>
      <c r="E24" s="255">
        <v>5358</v>
      </c>
      <c r="F24" s="257">
        <v>68563</v>
      </c>
      <c r="G24" s="254">
        <v>1514</v>
      </c>
      <c r="H24" s="255"/>
      <c r="I24" s="255">
        <v>361</v>
      </c>
      <c r="J24" s="255"/>
      <c r="K24" s="256">
        <v>1875</v>
      </c>
    </row>
    <row r="25" spans="2:11" ht="18" hidden="1" x14ac:dyDescent="0.35">
      <c r="B25" s="250">
        <v>40634</v>
      </c>
      <c r="C25" s="254">
        <v>61947</v>
      </c>
      <c r="D25" s="255"/>
      <c r="E25" s="255">
        <v>5674</v>
      </c>
      <c r="F25" s="257">
        <v>67621</v>
      </c>
      <c r="G25" s="254">
        <v>1512</v>
      </c>
      <c r="H25" s="255"/>
      <c r="I25" s="255">
        <v>355</v>
      </c>
      <c r="J25" s="255"/>
      <c r="K25" s="256">
        <v>1867</v>
      </c>
    </row>
    <row r="26" spans="2:11" ht="18" hidden="1" x14ac:dyDescent="0.35">
      <c r="B26" s="250">
        <v>40664</v>
      </c>
      <c r="C26" s="254">
        <v>59210</v>
      </c>
      <c r="D26" s="255"/>
      <c r="E26" s="255">
        <v>5872</v>
      </c>
      <c r="F26" s="257">
        <v>65082</v>
      </c>
      <c r="G26" s="254">
        <v>1498</v>
      </c>
      <c r="H26" s="255"/>
      <c r="I26" s="255">
        <v>342</v>
      </c>
      <c r="J26" s="255"/>
      <c r="K26" s="256">
        <v>1840</v>
      </c>
    </row>
    <row r="27" spans="2:11" ht="18" hidden="1" x14ac:dyDescent="0.35">
      <c r="B27" s="250">
        <v>40695</v>
      </c>
      <c r="C27" s="254">
        <v>57858</v>
      </c>
      <c r="D27" s="255"/>
      <c r="E27" s="255">
        <v>6098</v>
      </c>
      <c r="F27" s="257">
        <v>63956</v>
      </c>
      <c r="G27" s="254">
        <v>1455</v>
      </c>
      <c r="H27" s="255"/>
      <c r="I27" s="255">
        <v>349</v>
      </c>
      <c r="J27" s="255"/>
      <c r="K27" s="256">
        <v>1804</v>
      </c>
    </row>
    <row r="28" spans="2:11" ht="18" hidden="1" x14ac:dyDescent="0.35">
      <c r="B28" s="258" t="s">
        <v>22</v>
      </c>
      <c r="C28" s="259">
        <v>57717</v>
      </c>
      <c r="D28" s="260"/>
      <c r="E28" s="260">
        <v>4023</v>
      </c>
      <c r="F28" s="261">
        <v>61740</v>
      </c>
      <c r="G28" s="259">
        <v>1470</v>
      </c>
      <c r="H28" s="260"/>
      <c r="I28" s="260">
        <v>272</v>
      </c>
      <c r="J28" s="260"/>
      <c r="K28" s="262">
        <v>1742</v>
      </c>
    </row>
    <row r="29" spans="2:11" ht="18" hidden="1" x14ac:dyDescent="0.35">
      <c r="B29" s="250">
        <v>40725</v>
      </c>
      <c r="C29" s="254">
        <v>57349</v>
      </c>
      <c r="D29" s="255"/>
      <c r="E29" s="255">
        <v>6320</v>
      </c>
      <c r="F29" s="257">
        <v>63669</v>
      </c>
      <c r="G29" s="254">
        <v>1511</v>
      </c>
      <c r="H29" s="255"/>
      <c r="I29" s="255">
        <v>357</v>
      </c>
      <c r="J29" s="255"/>
      <c r="K29" s="256">
        <v>1868</v>
      </c>
    </row>
    <row r="30" spans="2:11" ht="18" hidden="1" x14ac:dyDescent="0.35">
      <c r="B30" s="250">
        <v>40756</v>
      </c>
      <c r="C30" s="254">
        <v>57625</v>
      </c>
      <c r="D30" s="255"/>
      <c r="E30" s="255">
        <v>6444</v>
      </c>
      <c r="F30" s="257">
        <v>64069</v>
      </c>
      <c r="G30" s="254">
        <v>1567</v>
      </c>
      <c r="H30" s="255"/>
      <c r="I30" s="255">
        <v>355</v>
      </c>
      <c r="J30" s="255"/>
      <c r="K30" s="256">
        <v>1922</v>
      </c>
    </row>
    <row r="31" spans="2:11" ht="18" hidden="1" x14ac:dyDescent="0.35">
      <c r="B31" s="250">
        <v>40787</v>
      </c>
      <c r="C31" s="254">
        <v>57506</v>
      </c>
      <c r="D31" s="255"/>
      <c r="E31" s="255">
        <v>7275</v>
      </c>
      <c r="F31" s="257">
        <v>64781</v>
      </c>
      <c r="G31" s="254">
        <v>1533</v>
      </c>
      <c r="H31" s="255"/>
      <c r="I31" s="255">
        <v>377</v>
      </c>
      <c r="J31" s="255"/>
      <c r="K31" s="256">
        <v>1910</v>
      </c>
    </row>
    <row r="32" spans="2:11" ht="18" hidden="1" x14ac:dyDescent="0.35">
      <c r="B32" s="250">
        <v>40817</v>
      </c>
      <c r="C32" s="254">
        <v>58766</v>
      </c>
      <c r="D32" s="255"/>
      <c r="E32" s="255">
        <v>8075</v>
      </c>
      <c r="F32" s="257">
        <v>66841</v>
      </c>
      <c r="G32" s="254">
        <v>1550</v>
      </c>
      <c r="H32" s="255"/>
      <c r="I32" s="255">
        <v>375</v>
      </c>
      <c r="J32" s="255"/>
      <c r="K32" s="256">
        <v>1925</v>
      </c>
    </row>
    <row r="33" spans="2:11" ht="18" hidden="1" x14ac:dyDescent="0.35">
      <c r="B33" s="250">
        <v>40848</v>
      </c>
      <c r="C33" s="254">
        <v>59551</v>
      </c>
      <c r="D33" s="255"/>
      <c r="E33" s="255">
        <v>10493</v>
      </c>
      <c r="F33" s="257">
        <v>70044</v>
      </c>
      <c r="G33" s="254">
        <v>1493</v>
      </c>
      <c r="H33" s="255"/>
      <c r="I33" s="255">
        <v>451</v>
      </c>
      <c r="J33" s="255"/>
      <c r="K33" s="256">
        <v>1944</v>
      </c>
    </row>
    <row r="34" spans="2:11" ht="18" hidden="1" x14ac:dyDescent="0.35">
      <c r="B34" s="250">
        <v>40878</v>
      </c>
      <c r="C34" s="254">
        <v>59699</v>
      </c>
      <c r="D34" s="255"/>
      <c r="E34" s="255">
        <v>12338</v>
      </c>
      <c r="F34" s="257">
        <v>72037</v>
      </c>
      <c r="G34" s="254">
        <v>1506</v>
      </c>
      <c r="H34" s="255"/>
      <c r="I34" s="255">
        <v>487</v>
      </c>
      <c r="J34" s="255"/>
      <c r="K34" s="256">
        <v>1993</v>
      </c>
    </row>
    <row r="35" spans="2:11" ht="18" hidden="1" x14ac:dyDescent="0.35">
      <c r="B35" s="250">
        <v>40909</v>
      </c>
      <c r="C35" s="254">
        <v>64289</v>
      </c>
      <c r="D35" s="255"/>
      <c r="E35" s="255">
        <v>12985</v>
      </c>
      <c r="F35" s="257">
        <v>77274</v>
      </c>
      <c r="G35" s="254">
        <v>1590</v>
      </c>
      <c r="H35" s="255"/>
      <c r="I35" s="255">
        <v>498</v>
      </c>
      <c r="J35" s="255"/>
      <c r="K35" s="256">
        <v>2088</v>
      </c>
    </row>
    <row r="36" spans="2:11" ht="18" hidden="1" x14ac:dyDescent="0.35">
      <c r="B36" s="250">
        <v>40940</v>
      </c>
      <c r="C36" s="254">
        <v>66199</v>
      </c>
      <c r="D36" s="255"/>
      <c r="E36" s="255">
        <v>13250</v>
      </c>
      <c r="F36" s="257">
        <v>79449</v>
      </c>
      <c r="G36" s="254">
        <v>1722</v>
      </c>
      <c r="H36" s="255"/>
      <c r="I36" s="255">
        <v>494</v>
      </c>
      <c r="J36" s="255"/>
      <c r="K36" s="256">
        <v>2216</v>
      </c>
    </row>
    <row r="37" spans="2:11" ht="18" hidden="1" x14ac:dyDescent="0.35">
      <c r="B37" s="250">
        <v>40969</v>
      </c>
      <c r="C37" s="254">
        <v>68051</v>
      </c>
      <c r="D37" s="255"/>
      <c r="E37" s="255">
        <v>13774</v>
      </c>
      <c r="F37" s="257">
        <v>81825</v>
      </c>
      <c r="G37" s="254">
        <v>1738</v>
      </c>
      <c r="H37" s="255"/>
      <c r="I37" s="255">
        <v>525</v>
      </c>
      <c r="J37" s="255"/>
      <c r="K37" s="256">
        <v>2263</v>
      </c>
    </row>
    <row r="38" spans="2:11" ht="18" hidden="1" x14ac:dyDescent="0.35">
      <c r="B38" s="250">
        <v>41000</v>
      </c>
      <c r="C38" s="254">
        <v>70560</v>
      </c>
      <c r="D38" s="255"/>
      <c r="E38" s="255">
        <v>13492</v>
      </c>
      <c r="F38" s="257">
        <v>84052</v>
      </c>
      <c r="G38" s="254">
        <v>1736</v>
      </c>
      <c r="H38" s="255"/>
      <c r="I38" s="255">
        <v>494</v>
      </c>
      <c r="J38" s="255"/>
      <c r="K38" s="256">
        <v>2230</v>
      </c>
    </row>
    <row r="39" spans="2:11" ht="18" hidden="1" x14ac:dyDescent="0.35">
      <c r="B39" s="250">
        <v>41030</v>
      </c>
      <c r="C39" s="254">
        <v>70121</v>
      </c>
      <c r="D39" s="255"/>
      <c r="E39" s="255">
        <v>14169</v>
      </c>
      <c r="F39" s="257">
        <v>84290</v>
      </c>
      <c r="G39" s="254">
        <v>1737</v>
      </c>
      <c r="H39" s="255"/>
      <c r="I39" s="255">
        <v>494</v>
      </c>
      <c r="J39" s="255"/>
      <c r="K39" s="256">
        <v>2231</v>
      </c>
    </row>
    <row r="40" spans="2:11" ht="18" hidden="1" x14ac:dyDescent="0.35">
      <c r="B40" s="250">
        <v>41061</v>
      </c>
      <c r="C40" s="254">
        <v>68881</v>
      </c>
      <c r="D40" s="255"/>
      <c r="E40" s="255">
        <v>13975</v>
      </c>
      <c r="F40" s="257">
        <v>82856</v>
      </c>
      <c r="G40" s="254">
        <v>1713</v>
      </c>
      <c r="H40" s="255"/>
      <c r="I40" s="255">
        <v>466</v>
      </c>
      <c r="J40" s="255"/>
      <c r="K40" s="256">
        <v>2179</v>
      </c>
    </row>
    <row r="41" spans="2:11" ht="18" hidden="1" x14ac:dyDescent="0.35">
      <c r="B41" s="263" t="s">
        <v>28</v>
      </c>
      <c r="C41" s="264">
        <v>63216</v>
      </c>
      <c r="D41" s="265"/>
      <c r="E41" s="265">
        <v>11049</v>
      </c>
      <c r="F41" s="265">
        <v>74266</v>
      </c>
      <c r="G41" s="259">
        <v>1616</v>
      </c>
      <c r="H41" s="260"/>
      <c r="I41" s="260">
        <v>448</v>
      </c>
      <c r="J41" s="260"/>
      <c r="K41" s="262">
        <v>2064</v>
      </c>
    </row>
    <row r="42" spans="2:11" ht="18" hidden="1" x14ac:dyDescent="0.35">
      <c r="B42" s="250">
        <v>41091</v>
      </c>
      <c r="C42" s="251">
        <v>69977</v>
      </c>
      <c r="D42" s="252"/>
      <c r="E42" s="252">
        <v>13731</v>
      </c>
      <c r="F42" s="266">
        <v>83708</v>
      </c>
      <c r="G42" s="251">
        <v>1694</v>
      </c>
      <c r="H42" s="252"/>
      <c r="I42" s="252">
        <v>452</v>
      </c>
      <c r="J42" s="252"/>
      <c r="K42" s="253">
        <v>2146</v>
      </c>
    </row>
    <row r="43" spans="2:11" ht="18" hidden="1" x14ac:dyDescent="0.35">
      <c r="B43" s="250">
        <v>41122</v>
      </c>
      <c r="C43" s="254">
        <v>68938</v>
      </c>
      <c r="D43" s="255"/>
      <c r="E43" s="255">
        <v>14509</v>
      </c>
      <c r="F43" s="257">
        <v>83447</v>
      </c>
      <c r="G43" s="254">
        <v>1663</v>
      </c>
      <c r="H43" s="255"/>
      <c r="I43" s="255">
        <v>459</v>
      </c>
      <c r="J43" s="255"/>
      <c r="K43" s="256">
        <v>2122</v>
      </c>
    </row>
    <row r="44" spans="2:11" ht="18" hidden="1" x14ac:dyDescent="0.35">
      <c r="B44" s="250">
        <v>41153</v>
      </c>
      <c r="C44" s="254">
        <v>67196</v>
      </c>
      <c r="D44" s="255"/>
      <c r="E44" s="255">
        <v>15267</v>
      </c>
      <c r="F44" s="257">
        <v>82463</v>
      </c>
      <c r="G44" s="254">
        <v>1575</v>
      </c>
      <c r="H44" s="255"/>
      <c r="I44" s="255">
        <v>482</v>
      </c>
      <c r="J44" s="255"/>
      <c r="K44" s="256">
        <v>2057</v>
      </c>
    </row>
    <row r="45" spans="2:11" ht="18" hidden="1" x14ac:dyDescent="0.35">
      <c r="B45" s="250">
        <v>41183</v>
      </c>
      <c r="C45" s="254">
        <v>68080</v>
      </c>
      <c r="D45" s="255"/>
      <c r="E45" s="255">
        <v>14955</v>
      </c>
      <c r="F45" s="257">
        <v>83035</v>
      </c>
      <c r="G45" s="254">
        <v>1552</v>
      </c>
      <c r="H45" s="255"/>
      <c r="I45" s="255">
        <v>470</v>
      </c>
      <c r="J45" s="255"/>
      <c r="K45" s="256">
        <v>2022</v>
      </c>
    </row>
    <row r="46" spans="2:11" ht="18" hidden="1" x14ac:dyDescent="0.35">
      <c r="B46" s="250">
        <v>41214</v>
      </c>
      <c r="C46" s="254">
        <v>69082</v>
      </c>
      <c r="D46" s="255"/>
      <c r="E46" s="255">
        <v>15289</v>
      </c>
      <c r="F46" s="257">
        <v>84371</v>
      </c>
      <c r="G46" s="254">
        <v>1593</v>
      </c>
      <c r="H46" s="255"/>
      <c r="I46" s="255">
        <v>498</v>
      </c>
      <c r="J46" s="255"/>
      <c r="K46" s="256">
        <v>2091</v>
      </c>
    </row>
    <row r="47" spans="2:11" ht="18" hidden="1" x14ac:dyDescent="0.35">
      <c r="B47" s="250">
        <v>41244</v>
      </c>
      <c r="C47" s="254">
        <v>68453</v>
      </c>
      <c r="D47" s="255"/>
      <c r="E47" s="255">
        <v>16575</v>
      </c>
      <c r="F47" s="257">
        <v>85028</v>
      </c>
      <c r="G47" s="254">
        <v>1589</v>
      </c>
      <c r="H47" s="255"/>
      <c r="I47" s="255">
        <v>550</v>
      </c>
      <c r="J47" s="255"/>
      <c r="K47" s="256">
        <v>2139</v>
      </c>
    </row>
    <row r="48" spans="2:11" ht="18" hidden="1" x14ac:dyDescent="0.35">
      <c r="B48" s="250">
        <v>41275</v>
      </c>
      <c r="C48" s="254">
        <v>65022</v>
      </c>
      <c r="D48" s="255"/>
      <c r="E48" s="255">
        <v>16159</v>
      </c>
      <c r="F48" s="257">
        <v>81181</v>
      </c>
      <c r="G48" s="254">
        <v>662</v>
      </c>
      <c r="H48" s="255"/>
      <c r="I48" s="255">
        <v>504</v>
      </c>
      <c r="J48" s="255"/>
      <c r="K48" s="256">
        <v>1166</v>
      </c>
    </row>
    <row r="49" spans="2:11" ht="18" hidden="1" x14ac:dyDescent="0.35">
      <c r="B49" s="250">
        <v>41306</v>
      </c>
      <c r="C49" s="254">
        <v>59761</v>
      </c>
      <c r="D49" s="255"/>
      <c r="E49" s="255">
        <v>16028</v>
      </c>
      <c r="F49" s="257">
        <v>75789</v>
      </c>
      <c r="G49" s="254">
        <v>585</v>
      </c>
      <c r="H49" s="255"/>
      <c r="I49" s="255">
        <v>451</v>
      </c>
      <c r="J49" s="255"/>
      <c r="K49" s="256">
        <v>1036</v>
      </c>
    </row>
    <row r="50" spans="2:11" ht="18" hidden="1" x14ac:dyDescent="0.35">
      <c r="B50" s="250">
        <v>41334</v>
      </c>
      <c r="C50" s="254">
        <v>55167</v>
      </c>
      <c r="D50" s="255"/>
      <c r="E50" s="255">
        <v>16337</v>
      </c>
      <c r="F50" s="257">
        <v>71504</v>
      </c>
      <c r="G50" s="254">
        <v>636</v>
      </c>
      <c r="H50" s="255"/>
      <c r="I50" s="255">
        <v>442</v>
      </c>
      <c r="J50" s="255"/>
      <c r="K50" s="256">
        <v>1078</v>
      </c>
    </row>
    <row r="51" spans="2:11" ht="18" hidden="1" x14ac:dyDescent="0.35">
      <c r="B51" s="250">
        <v>41365</v>
      </c>
      <c r="C51" s="254">
        <v>55115</v>
      </c>
      <c r="D51" s="255"/>
      <c r="E51" s="255">
        <v>16091</v>
      </c>
      <c r="F51" s="257">
        <v>71206</v>
      </c>
      <c r="G51" s="254">
        <v>709</v>
      </c>
      <c r="H51" s="255"/>
      <c r="I51" s="255">
        <v>435</v>
      </c>
      <c r="J51" s="255"/>
      <c r="K51" s="256">
        <v>1144</v>
      </c>
    </row>
    <row r="52" spans="2:11" ht="18" hidden="1" x14ac:dyDescent="0.35">
      <c r="B52" s="250">
        <v>41395</v>
      </c>
      <c r="C52" s="254">
        <v>51438</v>
      </c>
      <c r="D52" s="255"/>
      <c r="E52" s="255">
        <v>15914</v>
      </c>
      <c r="F52" s="257">
        <v>67352</v>
      </c>
      <c r="G52" s="254">
        <v>737</v>
      </c>
      <c r="H52" s="255"/>
      <c r="I52" s="255">
        <v>417</v>
      </c>
      <c r="J52" s="255"/>
      <c r="K52" s="256">
        <v>1154</v>
      </c>
    </row>
    <row r="53" spans="2:11" ht="18" hidden="1" x14ac:dyDescent="0.35">
      <c r="B53" s="250">
        <v>41426</v>
      </c>
      <c r="C53" s="254">
        <v>48895</v>
      </c>
      <c r="D53" s="255"/>
      <c r="E53" s="255">
        <v>16047</v>
      </c>
      <c r="F53" s="257">
        <v>64942</v>
      </c>
      <c r="G53" s="254">
        <v>778</v>
      </c>
      <c r="H53" s="255"/>
      <c r="I53" s="255">
        <v>399</v>
      </c>
      <c r="J53" s="255"/>
      <c r="K53" s="256">
        <v>1177</v>
      </c>
    </row>
    <row r="54" spans="2:11" ht="18" hidden="1" x14ac:dyDescent="0.35">
      <c r="B54" s="263" t="s">
        <v>31</v>
      </c>
      <c r="C54" s="259">
        <v>62260</v>
      </c>
      <c r="D54" s="260"/>
      <c r="E54" s="260">
        <v>15575</v>
      </c>
      <c r="F54" s="260">
        <v>77836</v>
      </c>
      <c r="G54" s="259">
        <v>1148</v>
      </c>
      <c r="H54" s="260"/>
      <c r="I54" s="260">
        <v>463</v>
      </c>
      <c r="J54" s="260"/>
      <c r="K54" s="262">
        <v>1611</v>
      </c>
    </row>
    <row r="55" spans="2:11" ht="18" hidden="1" x14ac:dyDescent="0.35">
      <c r="B55" s="250">
        <v>41456</v>
      </c>
      <c r="C55" s="254">
        <v>52548</v>
      </c>
      <c r="D55" s="255"/>
      <c r="E55" s="255">
        <v>15933</v>
      </c>
      <c r="F55" s="257">
        <v>68481</v>
      </c>
      <c r="G55" s="254">
        <v>850</v>
      </c>
      <c r="H55" s="255"/>
      <c r="I55" s="255">
        <v>354</v>
      </c>
      <c r="J55" s="255"/>
      <c r="K55" s="256">
        <v>1204</v>
      </c>
    </row>
    <row r="56" spans="2:11" ht="18" hidden="1" x14ac:dyDescent="0.35">
      <c r="B56" s="250">
        <v>41487</v>
      </c>
      <c r="C56" s="254">
        <v>50183</v>
      </c>
      <c r="D56" s="255"/>
      <c r="E56" s="255">
        <v>17642</v>
      </c>
      <c r="F56" s="257">
        <v>67825</v>
      </c>
      <c r="G56" s="254">
        <v>869</v>
      </c>
      <c r="H56" s="255"/>
      <c r="I56" s="255">
        <v>393</v>
      </c>
      <c r="J56" s="255"/>
      <c r="K56" s="256">
        <v>1262</v>
      </c>
    </row>
    <row r="57" spans="2:11" ht="18" hidden="1" x14ac:dyDescent="0.35">
      <c r="B57" s="250">
        <v>41518</v>
      </c>
      <c r="C57" s="254">
        <v>50143</v>
      </c>
      <c r="D57" s="255"/>
      <c r="E57" s="255">
        <v>16564</v>
      </c>
      <c r="F57" s="257">
        <v>66707</v>
      </c>
      <c r="G57" s="254">
        <v>928</v>
      </c>
      <c r="H57" s="255"/>
      <c r="I57" s="255">
        <v>385</v>
      </c>
      <c r="J57" s="255"/>
      <c r="K57" s="256">
        <v>1313</v>
      </c>
    </row>
    <row r="58" spans="2:11" ht="18" hidden="1" x14ac:dyDescent="0.35">
      <c r="B58" s="250">
        <v>41548</v>
      </c>
      <c r="C58" s="254">
        <v>43294</v>
      </c>
      <c r="D58" s="255"/>
      <c r="E58" s="255">
        <v>20972</v>
      </c>
      <c r="F58" s="257">
        <v>64266</v>
      </c>
      <c r="G58" s="254">
        <v>246</v>
      </c>
      <c r="H58" s="255"/>
      <c r="I58" s="255">
        <v>533</v>
      </c>
      <c r="J58" s="255"/>
      <c r="K58" s="256">
        <v>779</v>
      </c>
    </row>
    <row r="59" spans="2:11" ht="18" hidden="1" x14ac:dyDescent="0.35">
      <c r="B59" s="250">
        <v>41579</v>
      </c>
      <c r="C59" s="254">
        <v>39832</v>
      </c>
      <c r="D59" s="255"/>
      <c r="E59" s="255">
        <v>19542</v>
      </c>
      <c r="F59" s="257">
        <v>59374</v>
      </c>
      <c r="G59" s="254">
        <v>313</v>
      </c>
      <c r="H59" s="255"/>
      <c r="I59" s="255">
        <v>534</v>
      </c>
      <c r="J59" s="255"/>
      <c r="K59" s="256">
        <v>847</v>
      </c>
    </row>
    <row r="60" spans="2:11" ht="37.5" hidden="1" customHeight="1" x14ac:dyDescent="0.35">
      <c r="B60" s="250">
        <v>41609</v>
      </c>
      <c r="C60" s="254">
        <v>40150</v>
      </c>
      <c r="D60" s="255"/>
      <c r="E60" s="255">
        <v>20376</v>
      </c>
      <c r="F60" s="257">
        <v>60526</v>
      </c>
      <c r="G60" s="254">
        <v>354</v>
      </c>
      <c r="H60" s="255"/>
      <c r="I60" s="255">
        <v>540</v>
      </c>
      <c r="J60" s="255"/>
      <c r="K60" s="256">
        <v>894</v>
      </c>
    </row>
    <row r="61" spans="2:11" ht="18" hidden="1" x14ac:dyDescent="0.35">
      <c r="B61" s="250">
        <v>41640</v>
      </c>
      <c r="C61" s="254">
        <v>39924</v>
      </c>
      <c r="D61" s="255"/>
      <c r="E61" s="255">
        <v>20324</v>
      </c>
      <c r="F61" s="257">
        <v>60248</v>
      </c>
      <c r="G61" s="254">
        <v>310</v>
      </c>
      <c r="H61" s="267"/>
      <c r="I61" s="267">
        <v>561</v>
      </c>
      <c r="J61" s="267"/>
      <c r="K61" s="256">
        <v>871</v>
      </c>
    </row>
    <row r="62" spans="2:11" ht="18" hidden="1" x14ac:dyDescent="0.35">
      <c r="B62" s="250">
        <v>41671</v>
      </c>
      <c r="C62" s="254">
        <v>37490</v>
      </c>
      <c r="D62" s="255"/>
      <c r="E62" s="255">
        <v>19050</v>
      </c>
      <c r="F62" s="257">
        <v>56540</v>
      </c>
      <c r="G62" s="254">
        <v>300</v>
      </c>
      <c r="H62" s="267"/>
      <c r="I62" s="267">
        <v>566</v>
      </c>
      <c r="J62" s="267"/>
      <c r="K62" s="256">
        <v>866</v>
      </c>
    </row>
    <row r="63" spans="2:11" ht="18" hidden="1" x14ac:dyDescent="0.35">
      <c r="B63" s="250">
        <v>41699</v>
      </c>
      <c r="C63" s="254">
        <v>39972</v>
      </c>
      <c r="D63" s="255"/>
      <c r="E63" s="255">
        <v>20690</v>
      </c>
      <c r="F63" s="257">
        <v>60662</v>
      </c>
      <c r="G63" s="254">
        <v>333</v>
      </c>
      <c r="H63" s="267"/>
      <c r="I63" s="267">
        <v>593</v>
      </c>
      <c r="J63" s="267"/>
      <c r="K63" s="256">
        <v>926</v>
      </c>
    </row>
    <row r="64" spans="2:11" ht="18" hidden="1" x14ac:dyDescent="0.35">
      <c r="B64" s="250">
        <v>41730</v>
      </c>
      <c r="C64" s="254">
        <v>40436</v>
      </c>
      <c r="D64" s="255"/>
      <c r="E64" s="255">
        <v>20255</v>
      </c>
      <c r="F64" s="257">
        <v>60691</v>
      </c>
      <c r="G64" s="254">
        <v>332</v>
      </c>
      <c r="H64" s="267"/>
      <c r="I64" s="267">
        <v>536</v>
      </c>
      <c r="J64" s="267"/>
      <c r="K64" s="256">
        <v>868</v>
      </c>
    </row>
    <row r="65" spans="2:11" ht="18" hidden="1" x14ac:dyDescent="0.35">
      <c r="B65" s="250">
        <v>41760</v>
      </c>
      <c r="C65" s="254">
        <v>37893</v>
      </c>
      <c r="D65" s="255"/>
      <c r="E65" s="255">
        <v>18554</v>
      </c>
      <c r="F65" s="257">
        <v>56447</v>
      </c>
      <c r="G65" s="254">
        <v>298</v>
      </c>
      <c r="H65" s="267"/>
      <c r="I65" s="267">
        <v>496</v>
      </c>
      <c r="J65" s="267"/>
      <c r="K65" s="256">
        <v>794</v>
      </c>
    </row>
    <row r="66" spans="2:11" ht="18" hidden="1" x14ac:dyDescent="0.35">
      <c r="B66" s="250">
        <v>41791</v>
      </c>
      <c r="C66" s="254">
        <v>38258</v>
      </c>
      <c r="D66" s="255"/>
      <c r="E66" s="255">
        <v>18612</v>
      </c>
      <c r="F66" s="257">
        <v>56870</v>
      </c>
      <c r="G66" s="254">
        <v>276</v>
      </c>
      <c r="H66" s="267"/>
      <c r="I66" s="267">
        <v>527</v>
      </c>
      <c r="J66" s="267"/>
      <c r="K66" s="256">
        <v>803</v>
      </c>
    </row>
    <row r="67" spans="2:11" ht="18" hidden="1" x14ac:dyDescent="0.35">
      <c r="B67" s="263" t="s">
        <v>46</v>
      </c>
      <c r="C67" s="259">
        <v>42510</v>
      </c>
      <c r="D67" s="260"/>
      <c r="E67" s="260">
        <v>19043</v>
      </c>
      <c r="F67" s="260">
        <v>61553</v>
      </c>
      <c r="G67" s="259">
        <v>451</v>
      </c>
      <c r="H67" s="260"/>
      <c r="I67" s="260">
        <v>502</v>
      </c>
      <c r="J67" s="260"/>
      <c r="K67" s="262">
        <v>952</v>
      </c>
    </row>
    <row r="68" spans="2:11" ht="18" hidden="1" x14ac:dyDescent="0.35">
      <c r="B68" s="250">
        <v>41821</v>
      </c>
      <c r="C68" s="254">
        <v>37832</v>
      </c>
      <c r="D68" s="255"/>
      <c r="E68" s="255">
        <v>17496</v>
      </c>
      <c r="F68" s="257">
        <v>55328</v>
      </c>
      <c r="G68" s="254">
        <v>229</v>
      </c>
      <c r="H68" s="255"/>
      <c r="I68" s="255">
        <v>460</v>
      </c>
      <c r="J68" s="255"/>
      <c r="K68" s="256">
        <v>689</v>
      </c>
    </row>
    <row r="69" spans="2:11" ht="18" hidden="1" x14ac:dyDescent="0.35">
      <c r="B69" s="250">
        <v>41852</v>
      </c>
      <c r="C69" s="254">
        <v>39858</v>
      </c>
      <c r="D69" s="255"/>
      <c r="E69" s="255">
        <v>19106</v>
      </c>
      <c r="F69" s="257">
        <v>58964</v>
      </c>
      <c r="G69" s="254">
        <v>296</v>
      </c>
      <c r="H69" s="255"/>
      <c r="I69" s="255">
        <v>496</v>
      </c>
      <c r="J69" s="255"/>
      <c r="K69" s="256">
        <v>792</v>
      </c>
    </row>
    <row r="70" spans="2:11" ht="18" hidden="1" x14ac:dyDescent="0.35">
      <c r="B70" s="250">
        <v>41883</v>
      </c>
      <c r="C70" s="254">
        <v>38675</v>
      </c>
      <c r="D70" s="255"/>
      <c r="E70" s="255">
        <v>18350</v>
      </c>
      <c r="F70" s="257">
        <v>57025</v>
      </c>
      <c r="G70" s="254">
        <v>273</v>
      </c>
      <c r="H70" s="255"/>
      <c r="I70" s="255">
        <v>488</v>
      </c>
      <c r="J70" s="255"/>
      <c r="K70" s="256">
        <v>761</v>
      </c>
    </row>
    <row r="71" spans="2:11" ht="18" hidden="1" x14ac:dyDescent="0.35">
      <c r="B71" s="250">
        <v>41913</v>
      </c>
      <c r="C71" s="254">
        <v>35543</v>
      </c>
      <c r="D71" s="255"/>
      <c r="E71" s="255">
        <v>16449</v>
      </c>
      <c r="F71" s="257">
        <v>51992</v>
      </c>
      <c r="G71" s="254">
        <v>224</v>
      </c>
      <c r="H71" s="255"/>
      <c r="I71" s="255">
        <v>457</v>
      </c>
      <c r="J71" s="255"/>
      <c r="K71" s="256">
        <v>681</v>
      </c>
    </row>
    <row r="72" spans="2:11" ht="18" hidden="1" x14ac:dyDescent="0.35">
      <c r="B72" s="250">
        <v>41944</v>
      </c>
      <c r="C72" s="254">
        <v>35405</v>
      </c>
      <c r="D72" s="255"/>
      <c r="E72" s="255">
        <v>16027</v>
      </c>
      <c r="F72" s="257">
        <v>51432</v>
      </c>
      <c r="G72" s="254">
        <v>233</v>
      </c>
      <c r="H72" s="255"/>
      <c r="I72" s="255">
        <v>455</v>
      </c>
      <c r="J72" s="255"/>
      <c r="K72" s="256">
        <v>688</v>
      </c>
    </row>
    <row r="73" spans="2:11" ht="18" hidden="1" x14ac:dyDescent="0.35">
      <c r="B73" s="250">
        <v>41974</v>
      </c>
      <c r="C73" s="254">
        <v>36771</v>
      </c>
      <c r="D73" s="255"/>
      <c r="E73" s="255">
        <v>15851</v>
      </c>
      <c r="F73" s="257">
        <v>52622</v>
      </c>
      <c r="G73" s="254">
        <v>232</v>
      </c>
      <c r="H73" s="255"/>
      <c r="I73" s="255">
        <v>446</v>
      </c>
      <c r="J73" s="255"/>
      <c r="K73" s="256">
        <v>678</v>
      </c>
    </row>
    <row r="74" spans="2:11" ht="18" hidden="1" x14ac:dyDescent="0.35">
      <c r="B74" s="250">
        <v>42005</v>
      </c>
      <c r="C74" s="254">
        <v>36177</v>
      </c>
      <c r="D74" s="255"/>
      <c r="E74" s="255">
        <v>15780</v>
      </c>
      <c r="F74" s="257">
        <v>51957</v>
      </c>
      <c r="G74" s="254">
        <v>205</v>
      </c>
      <c r="H74" s="255"/>
      <c r="I74" s="255">
        <v>478</v>
      </c>
      <c r="J74" s="255"/>
      <c r="K74" s="256">
        <v>683</v>
      </c>
    </row>
    <row r="75" spans="2:11" ht="18" hidden="1" x14ac:dyDescent="0.35">
      <c r="B75" s="250">
        <v>42036</v>
      </c>
      <c r="C75" s="254">
        <v>36686</v>
      </c>
      <c r="D75" s="255"/>
      <c r="E75" s="255">
        <v>15980</v>
      </c>
      <c r="F75" s="257">
        <v>52666</v>
      </c>
      <c r="G75" s="254">
        <v>200</v>
      </c>
      <c r="H75" s="255"/>
      <c r="I75" s="255">
        <v>465</v>
      </c>
      <c r="J75" s="255"/>
      <c r="K75" s="256">
        <v>665</v>
      </c>
    </row>
    <row r="76" spans="2:11" ht="18" hidden="1" x14ac:dyDescent="0.35">
      <c r="B76" s="250">
        <v>42064</v>
      </c>
      <c r="C76" s="268">
        <v>36909</v>
      </c>
      <c r="D76" s="267"/>
      <c r="E76" s="267">
        <v>16068</v>
      </c>
      <c r="F76" s="257">
        <v>52977</v>
      </c>
      <c r="G76" s="268">
        <v>195</v>
      </c>
      <c r="H76" s="267"/>
      <c r="I76" s="267">
        <v>485</v>
      </c>
      <c r="J76" s="267"/>
      <c r="K76" s="256">
        <v>680</v>
      </c>
    </row>
    <row r="77" spans="2:11" ht="18" hidden="1" x14ac:dyDescent="0.35">
      <c r="B77" s="250">
        <v>42095</v>
      </c>
      <c r="C77" s="268">
        <v>37175</v>
      </c>
      <c r="D77" s="267"/>
      <c r="E77" s="267">
        <v>16327</v>
      </c>
      <c r="F77" s="257">
        <v>53502</v>
      </c>
      <c r="G77" s="268">
        <v>214</v>
      </c>
      <c r="H77" s="267"/>
      <c r="I77" s="267">
        <v>444</v>
      </c>
      <c r="J77" s="267"/>
      <c r="K77" s="256">
        <v>658</v>
      </c>
    </row>
    <row r="78" spans="2:11" ht="18" hidden="1" x14ac:dyDescent="0.35">
      <c r="B78" s="250">
        <v>42125</v>
      </c>
      <c r="C78" s="268">
        <v>37114</v>
      </c>
      <c r="D78" s="267"/>
      <c r="E78" s="267">
        <v>16573</v>
      </c>
      <c r="F78" s="257">
        <v>53687</v>
      </c>
      <c r="G78" s="268">
        <v>212</v>
      </c>
      <c r="H78" s="255"/>
      <c r="I78" s="255">
        <v>433</v>
      </c>
      <c r="J78" s="255"/>
      <c r="K78" s="256">
        <v>645</v>
      </c>
    </row>
    <row r="79" spans="2:11" ht="18" hidden="1" x14ac:dyDescent="0.35">
      <c r="B79" s="250">
        <v>42156</v>
      </c>
      <c r="C79" s="254">
        <v>36236</v>
      </c>
      <c r="D79" s="255"/>
      <c r="E79" s="255">
        <v>16005</v>
      </c>
      <c r="F79" s="257">
        <v>52241</v>
      </c>
      <c r="G79" s="254">
        <v>210</v>
      </c>
      <c r="H79" s="255"/>
      <c r="I79" s="255">
        <v>416</v>
      </c>
      <c r="J79" s="255"/>
      <c r="K79" s="256">
        <v>626</v>
      </c>
    </row>
    <row r="80" spans="2:11" ht="18" hidden="1" x14ac:dyDescent="0.35">
      <c r="B80" s="263" t="s">
        <v>57</v>
      </c>
      <c r="C80" s="259">
        <v>37032</v>
      </c>
      <c r="D80" s="260"/>
      <c r="E80" s="260">
        <v>16668</v>
      </c>
      <c r="F80" s="260">
        <v>53699</v>
      </c>
      <c r="G80" s="259">
        <v>227</v>
      </c>
      <c r="H80" s="259" t="e">
        <v>#DIV/0!</v>
      </c>
      <c r="I80" s="260">
        <v>460</v>
      </c>
      <c r="J80" s="260"/>
      <c r="K80" s="262">
        <v>687</v>
      </c>
    </row>
    <row r="81" spans="2:11" ht="18" hidden="1" x14ac:dyDescent="0.35">
      <c r="B81" s="250">
        <v>42186</v>
      </c>
      <c r="C81" s="254">
        <v>35269</v>
      </c>
      <c r="D81" s="255"/>
      <c r="E81" s="255">
        <v>15382</v>
      </c>
      <c r="F81" s="257">
        <v>50651</v>
      </c>
      <c r="G81" s="254">
        <v>206</v>
      </c>
      <c r="H81" s="255"/>
      <c r="I81" s="255">
        <v>415</v>
      </c>
      <c r="J81" s="255"/>
      <c r="K81" s="256">
        <v>621</v>
      </c>
    </row>
    <row r="82" spans="2:11" ht="18" hidden="1" x14ac:dyDescent="0.35">
      <c r="B82" s="250">
        <v>42217</v>
      </c>
      <c r="C82" s="254">
        <v>33608</v>
      </c>
      <c r="D82" s="255"/>
      <c r="E82" s="255">
        <v>14765</v>
      </c>
      <c r="F82" s="257">
        <v>48373</v>
      </c>
      <c r="G82" s="254">
        <v>189</v>
      </c>
      <c r="H82" s="255"/>
      <c r="I82" s="255">
        <v>398</v>
      </c>
      <c r="J82" s="255"/>
      <c r="K82" s="256">
        <v>587</v>
      </c>
    </row>
    <row r="83" spans="2:11" ht="18" hidden="1" x14ac:dyDescent="0.35">
      <c r="B83" s="250">
        <v>42248</v>
      </c>
      <c r="C83" s="254">
        <v>33333</v>
      </c>
      <c r="D83" s="255"/>
      <c r="E83" s="255">
        <v>14936</v>
      </c>
      <c r="F83" s="257">
        <v>48269</v>
      </c>
      <c r="G83" s="254">
        <v>183</v>
      </c>
      <c r="H83" s="255"/>
      <c r="I83" s="255">
        <v>394</v>
      </c>
      <c r="J83" s="255"/>
      <c r="K83" s="256">
        <v>577</v>
      </c>
    </row>
    <row r="84" spans="2:11" ht="18" hidden="1" x14ac:dyDescent="0.35">
      <c r="B84" s="250">
        <v>42278</v>
      </c>
      <c r="C84" s="254">
        <v>32011</v>
      </c>
      <c r="D84" s="255"/>
      <c r="E84" s="255">
        <v>14444</v>
      </c>
      <c r="F84" s="257">
        <v>46455</v>
      </c>
      <c r="G84" s="254">
        <v>167</v>
      </c>
      <c r="H84" s="255"/>
      <c r="I84" s="255">
        <v>405</v>
      </c>
      <c r="J84" s="255"/>
      <c r="K84" s="256">
        <v>572</v>
      </c>
    </row>
    <row r="85" spans="2:11" ht="18" hidden="1" x14ac:dyDescent="0.35">
      <c r="B85" s="250">
        <v>42309</v>
      </c>
      <c r="C85" s="254">
        <v>31821</v>
      </c>
      <c r="D85" s="255"/>
      <c r="E85" s="255">
        <v>14212</v>
      </c>
      <c r="F85" s="257">
        <v>46033</v>
      </c>
      <c r="G85" s="254">
        <v>192</v>
      </c>
      <c r="H85" s="255"/>
      <c r="I85" s="255">
        <v>449</v>
      </c>
      <c r="J85" s="255"/>
      <c r="K85" s="256">
        <v>641</v>
      </c>
    </row>
    <row r="86" spans="2:11" ht="18" hidden="1" x14ac:dyDescent="0.35">
      <c r="B86" s="250">
        <v>42339</v>
      </c>
      <c r="C86" s="254">
        <v>32921</v>
      </c>
      <c r="D86" s="255"/>
      <c r="E86" s="255">
        <v>14908</v>
      </c>
      <c r="F86" s="257">
        <v>47829</v>
      </c>
      <c r="G86" s="254">
        <v>187</v>
      </c>
      <c r="H86" s="255"/>
      <c r="I86" s="255">
        <v>472</v>
      </c>
      <c r="J86" s="255"/>
      <c r="K86" s="256">
        <v>659</v>
      </c>
    </row>
    <row r="87" spans="2:11" ht="18" hidden="1" x14ac:dyDescent="0.35">
      <c r="B87" s="250">
        <v>42370</v>
      </c>
      <c r="C87" s="254">
        <v>34658</v>
      </c>
      <c r="D87" s="255"/>
      <c r="E87" s="255">
        <v>16036</v>
      </c>
      <c r="F87" s="257">
        <v>50694</v>
      </c>
      <c r="G87" s="254">
        <v>205</v>
      </c>
      <c r="H87" s="255"/>
      <c r="I87" s="255">
        <v>506</v>
      </c>
      <c r="J87" s="255"/>
      <c r="K87" s="256">
        <v>711</v>
      </c>
    </row>
    <row r="88" spans="2:11" ht="18" hidden="1" x14ac:dyDescent="0.35">
      <c r="B88" s="250">
        <v>42401</v>
      </c>
      <c r="C88" s="254">
        <v>35557</v>
      </c>
      <c r="D88" s="255"/>
      <c r="E88" s="255">
        <v>16728</v>
      </c>
      <c r="F88" s="257">
        <v>52285</v>
      </c>
      <c r="G88" s="254">
        <v>202</v>
      </c>
      <c r="H88" s="255"/>
      <c r="I88" s="255">
        <v>515</v>
      </c>
      <c r="J88" s="255"/>
      <c r="K88" s="256">
        <v>717</v>
      </c>
    </row>
    <row r="89" spans="2:11" ht="18" hidden="1" x14ac:dyDescent="0.35">
      <c r="B89" s="250">
        <v>42430</v>
      </c>
      <c r="C89" s="254">
        <v>36075</v>
      </c>
      <c r="D89" s="255"/>
      <c r="E89" s="255">
        <v>17257</v>
      </c>
      <c r="F89" s="257">
        <v>53332</v>
      </c>
      <c r="G89" s="254">
        <v>196</v>
      </c>
      <c r="H89" s="255"/>
      <c r="I89" s="255">
        <v>529</v>
      </c>
      <c r="J89" s="255"/>
      <c r="K89" s="256">
        <v>725</v>
      </c>
    </row>
    <row r="90" spans="2:11" ht="18" hidden="1" x14ac:dyDescent="0.35">
      <c r="B90" s="250">
        <v>42461</v>
      </c>
      <c r="C90" s="254">
        <v>37075</v>
      </c>
      <c r="D90" s="255"/>
      <c r="E90" s="255">
        <v>17763</v>
      </c>
      <c r="F90" s="257">
        <v>54838</v>
      </c>
      <c r="G90" s="254">
        <v>212</v>
      </c>
      <c r="H90" s="255"/>
      <c r="I90" s="255">
        <v>519</v>
      </c>
      <c r="J90" s="255"/>
      <c r="K90" s="256">
        <v>731</v>
      </c>
    </row>
    <row r="91" spans="2:11" ht="18" hidden="1" x14ac:dyDescent="0.35">
      <c r="B91" s="250">
        <v>42491</v>
      </c>
      <c r="C91" s="254">
        <v>38019</v>
      </c>
      <c r="D91" s="255"/>
      <c r="E91" s="255">
        <v>18204</v>
      </c>
      <c r="F91" s="257">
        <v>56223</v>
      </c>
      <c r="G91" s="254">
        <v>225</v>
      </c>
      <c r="H91" s="255"/>
      <c r="I91" s="255">
        <v>515</v>
      </c>
      <c r="J91" s="255"/>
      <c r="K91" s="256">
        <v>740</v>
      </c>
    </row>
    <row r="92" spans="2:11" ht="18" hidden="1" x14ac:dyDescent="0.35">
      <c r="B92" s="250">
        <v>42522</v>
      </c>
      <c r="C92" s="254">
        <v>38938</v>
      </c>
      <c r="D92" s="255"/>
      <c r="E92" s="255">
        <v>18568</v>
      </c>
      <c r="F92" s="257">
        <v>57506</v>
      </c>
      <c r="G92" s="254">
        <v>220</v>
      </c>
      <c r="H92" s="255"/>
      <c r="I92" s="255">
        <v>514</v>
      </c>
      <c r="J92" s="255"/>
      <c r="K92" s="256">
        <v>734</v>
      </c>
    </row>
    <row r="93" spans="2:11" ht="18" hidden="1" x14ac:dyDescent="0.35">
      <c r="B93" s="263" t="s">
        <v>82</v>
      </c>
      <c r="C93" s="259">
        <v>34940</v>
      </c>
      <c r="D93" s="260"/>
      <c r="E93" s="260">
        <v>16100</v>
      </c>
      <c r="F93" s="260">
        <v>51041</v>
      </c>
      <c r="G93" s="259">
        <v>199</v>
      </c>
      <c r="H93" s="259" t="e">
        <v>#DIV/0!</v>
      </c>
      <c r="I93" s="260">
        <v>469</v>
      </c>
      <c r="J93" s="260"/>
      <c r="K93" s="262">
        <v>668</v>
      </c>
    </row>
    <row r="94" spans="2:11" ht="18" hidden="1" x14ac:dyDescent="0.35">
      <c r="B94" s="250">
        <v>42552</v>
      </c>
      <c r="C94" s="269">
        <v>39962</v>
      </c>
      <c r="D94" s="270">
        <v>0</v>
      </c>
      <c r="E94" s="270">
        <v>18968</v>
      </c>
      <c r="F94" s="271">
        <v>58930</v>
      </c>
      <c r="G94" s="269">
        <v>227</v>
      </c>
      <c r="H94" s="270">
        <v>0</v>
      </c>
      <c r="I94" s="270">
        <v>509</v>
      </c>
      <c r="J94" s="270"/>
      <c r="K94" s="272">
        <v>736</v>
      </c>
    </row>
    <row r="95" spans="2:11" ht="18" hidden="1" x14ac:dyDescent="0.35">
      <c r="B95" s="250">
        <v>42583</v>
      </c>
      <c r="C95" s="269">
        <v>41345</v>
      </c>
      <c r="D95" s="270">
        <v>0</v>
      </c>
      <c r="E95" s="270">
        <v>19419</v>
      </c>
      <c r="F95" s="271">
        <v>60764</v>
      </c>
      <c r="G95" s="269">
        <v>200</v>
      </c>
      <c r="H95" s="270">
        <v>0</v>
      </c>
      <c r="I95" s="270">
        <v>497</v>
      </c>
      <c r="J95" s="270"/>
      <c r="K95" s="272">
        <v>697</v>
      </c>
    </row>
    <row r="96" spans="2:11" ht="18" hidden="1" x14ac:dyDescent="0.35">
      <c r="B96" s="250">
        <v>42614</v>
      </c>
      <c r="C96" s="269">
        <v>41419</v>
      </c>
      <c r="D96" s="270">
        <v>0</v>
      </c>
      <c r="E96" s="270">
        <v>19945</v>
      </c>
      <c r="F96" s="271">
        <v>61364</v>
      </c>
      <c r="G96" s="269">
        <v>199</v>
      </c>
      <c r="H96" s="270">
        <v>0</v>
      </c>
      <c r="I96" s="270">
        <v>477</v>
      </c>
      <c r="J96" s="270"/>
      <c r="K96" s="272">
        <v>676</v>
      </c>
    </row>
    <row r="97" spans="2:11" ht="18" hidden="1" x14ac:dyDescent="0.35">
      <c r="B97" s="250">
        <v>42644</v>
      </c>
      <c r="C97" s="269">
        <v>40987</v>
      </c>
      <c r="D97" s="270">
        <v>0</v>
      </c>
      <c r="E97" s="270">
        <v>19751</v>
      </c>
      <c r="F97" s="271">
        <v>60738</v>
      </c>
      <c r="G97" s="269">
        <v>205</v>
      </c>
      <c r="H97" s="270">
        <v>0</v>
      </c>
      <c r="I97" s="270">
        <v>443</v>
      </c>
      <c r="J97" s="270"/>
      <c r="K97" s="272">
        <v>648</v>
      </c>
    </row>
    <row r="98" spans="2:11" ht="18" hidden="1" x14ac:dyDescent="0.35">
      <c r="B98" s="250">
        <v>42675</v>
      </c>
      <c r="C98" s="269">
        <v>40451</v>
      </c>
      <c r="D98" s="270">
        <v>0</v>
      </c>
      <c r="E98" s="270">
        <v>19205</v>
      </c>
      <c r="F98" s="271">
        <v>59656</v>
      </c>
      <c r="G98" s="269">
        <v>202</v>
      </c>
      <c r="H98" s="270">
        <v>0</v>
      </c>
      <c r="I98" s="270">
        <v>464</v>
      </c>
      <c r="J98" s="270"/>
      <c r="K98" s="272">
        <v>666</v>
      </c>
    </row>
    <row r="99" spans="2:11" ht="18" hidden="1" x14ac:dyDescent="0.35">
      <c r="B99" s="250">
        <v>42705</v>
      </c>
      <c r="C99" s="269">
        <v>41974</v>
      </c>
      <c r="D99" s="270">
        <v>0</v>
      </c>
      <c r="E99" s="270">
        <v>19860</v>
      </c>
      <c r="F99" s="271">
        <v>61834</v>
      </c>
      <c r="G99" s="269">
        <v>199</v>
      </c>
      <c r="H99" s="270">
        <v>0</v>
      </c>
      <c r="I99" s="270">
        <v>494</v>
      </c>
      <c r="J99" s="270"/>
      <c r="K99" s="272">
        <v>693</v>
      </c>
    </row>
    <row r="100" spans="2:11" ht="18" hidden="1" x14ac:dyDescent="0.35">
      <c r="B100" s="250">
        <v>42736</v>
      </c>
      <c r="C100" s="269">
        <v>42653</v>
      </c>
      <c r="D100" s="270">
        <v>0</v>
      </c>
      <c r="E100" s="270">
        <v>20732</v>
      </c>
      <c r="F100" s="271">
        <v>63385</v>
      </c>
      <c r="G100" s="269">
        <v>204</v>
      </c>
      <c r="H100" s="270">
        <v>0</v>
      </c>
      <c r="I100" s="270">
        <v>510</v>
      </c>
      <c r="J100" s="270"/>
      <c r="K100" s="272">
        <v>714</v>
      </c>
    </row>
    <row r="101" spans="2:11" ht="18" hidden="1" x14ac:dyDescent="0.35">
      <c r="B101" s="250">
        <v>42767</v>
      </c>
      <c r="C101" s="269">
        <v>43074</v>
      </c>
      <c r="D101" s="270">
        <v>0</v>
      </c>
      <c r="E101" s="270">
        <v>21191</v>
      </c>
      <c r="F101" s="271">
        <v>64265</v>
      </c>
      <c r="G101" s="269">
        <v>208</v>
      </c>
      <c r="H101" s="270">
        <v>0</v>
      </c>
      <c r="I101" s="270">
        <v>498</v>
      </c>
      <c r="J101" s="270"/>
      <c r="K101" s="272">
        <v>706</v>
      </c>
    </row>
    <row r="102" spans="2:11" ht="18" hidden="1" x14ac:dyDescent="0.35">
      <c r="B102" s="250">
        <v>42795</v>
      </c>
      <c r="C102" s="269">
        <v>47726</v>
      </c>
      <c r="D102" s="270">
        <v>0</v>
      </c>
      <c r="E102" s="270">
        <v>23839</v>
      </c>
      <c r="F102" s="271">
        <v>71565</v>
      </c>
      <c r="G102" s="269">
        <v>248</v>
      </c>
      <c r="H102" s="270">
        <v>0</v>
      </c>
      <c r="I102" s="270">
        <v>523</v>
      </c>
      <c r="J102" s="270"/>
      <c r="K102" s="272">
        <v>771</v>
      </c>
    </row>
    <row r="103" spans="2:11" ht="18" hidden="1" x14ac:dyDescent="0.35">
      <c r="B103" s="250">
        <v>42826</v>
      </c>
      <c r="C103" s="269">
        <v>49020</v>
      </c>
      <c r="D103" s="270">
        <v>0</v>
      </c>
      <c r="E103" s="270">
        <v>24052</v>
      </c>
      <c r="F103" s="271">
        <v>73072</v>
      </c>
      <c r="G103" s="269">
        <v>261</v>
      </c>
      <c r="H103" s="270">
        <v>0</v>
      </c>
      <c r="I103" s="270">
        <v>515</v>
      </c>
      <c r="J103" s="270"/>
      <c r="K103" s="272">
        <v>776</v>
      </c>
    </row>
    <row r="104" spans="2:11" ht="18" hidden="1" x14ac:dyDescent="0.35">
      <c r="B104" s="250">
        <v>42856</v>
      </c>
      <c r="C104" s="269">
        <v>49447</v>
      </c>
      <c r="D104" s="270">
        <v>0</v>
      </c>
      <c r="E104" s="270">
        <v>24214</v>
      </c>
      <c r="F104" s="271">
        <v>73661</v>
      </c>
      <c r="G104" s="269">
        <v>276</v>
      </c>
      <c r="H104" s="270">
        <v>0</v>
      </c>
      <c r="I104" s="270">
        <v>502</v>
      </c>
      <c r="J104" s="270"/>
      <c r="K104" s="272">
        <v>778</v>
      </c>
    </row>
    <row r="105" spans="2:11" ht="18" hidden="1" x14ac:dyDescent="0.35">
      <c r="B105" s="250">
        <v>42887</v>
      </c>
      <c r="C105" s="269">
        <v>49587</v>
      </c>
      <c r="D105" s="270">
        <v>0</v>
      </c>
      <c r="E105" s="270">
        <v>24293</v>
      </c>
      <c r="F105" s="271">
        <v>73880</v>
      </c>
      <c r="G105" s="269">
        <v>275</v>
      </c>
      <c r="H105" s="270">
        <v>0</v>
      </c>
      <c r="I105" s="270">
        <v>486</v>
      </c>
      <c r="J105" s="270"/>
      <c r="K105" s="272">
        <v>761</v>
      </c>
    </row>
    <row r="106" spans="2:11" ht="18" hidden="1" x14ac:dyDescent="0.35">
      <c r="B106" s="263" t="s">
        <v>116</v>
      </c>
      <c r="C106" s="273">
        <v>43970</v>
      </c>
      <c r="D106" s="274">
        <v>0</v>
      </c>
      <c r="E106" s="274">
        <v>21289</v>
      </c>
      <c r="F106" s="274">
        <v>65260</v>
      </c>
      <c r="G106" s="273">
        <v>225</v>
      </c>
      <c r="H106" s="273" t="e">
        <v>#DIV/0!</v>
      </c>
      <c r="I106" s="274">
        <v>493</v>
      </c>
      <c r="J106" s="274"/>
      <c r="K106" s="275">
        <v>719</v>
      </c>
    </row>
    <row r="107" spans="2:11" ht="18" hidden="1" x14ac:dyDescent="0.35">
      <c r="B107" s="250">
        <v>42917</v>
      </c>
      <c r="C107" s="269">
        <v>50236</v>
      </c>
      <c r="D107" s="270">
        <v>0</v>
      </c>
      <c r="E107" s="270">
        <v>24236</v>
      </c>
      <c r="F107" s="271">
        <v>74472</v>
      </c>
      <c r="G107" s="269">
        <v>279</v>
      </c>
      <c r="H107" s="270">
        <v>0</v>
      </c>
      <c r="I107" s="270">
        <v>503</v>
      </c>
      <c r="J107" s="270"/>
      <c r="K107" s="272">
        <v>782</v>
      </c>
    </row>
    <row r="108" spans="2:11" ht="18" hidden="1" x14ac:dyDescent="0.35">
      <c r="B108" s="250">
        <v>42948</v>
      </c>
      <c r="C108" s="269">
        <v>50635</v>
      </c>
      <c r="D108" s="270">
        <v>0</v>
      </c>
      <c r="E108" s="270">
        <v>24652</v>
      </c>
      <c r="F108" s="271">
        <v>75287</v>
      </c>
      <c r="G108" s="269">
        <v>279</v>
      </c>
      <c r="H108" s="270">
        <v>0</v>
      </c>
      <c r="I108" s="270">
        <v>509</v>
      </c>
      <c r="J108" s="270"/>
      <c r="K108" s="272">
        <v>788</v>
      </c>
    </row>
    <row r="109" spans="2:11" ht="18" hidden="1" x14ac:dyDescent="0.35">
      <c r="B109" s="250">
        <v>42979</v>
      </c>
      <c r="C109" s="269">
        <v>49863</v>
      </c>
      <c r="D109" s="270">
        <v>0</v>
      </c>
      <c r="E109" s="270">
        <v>24686</v>
      </c>
      <c r="F109" s="271">
        <v>74549</v>
      </c>
      <c r="G109" s="269">
        <v>273</v>
      </c>
      <c r="H109" s="270">
        <v>0</v>
      </c>
      <c r="I109" s="270">
        <v>512</v>
      </c>
      <c r="J109" s="270"/>
      <c r="K109" s="272">
        <v>785</v>
      </c>
    </row>
    <row r="110" spans="2:11" ht="18" hidden="1" x14ac:dyDescent="0.35">
      <c r="B110" s="250">
        <v>43009</v>
      </c>
      <c r="C110" s="269">
        <v>49855</v>
      </c>
      <c r="D110" s="270">
        <v>0</v>
      </c>
      <c r="E110" s="270">
        <v>25018</v>
      </c>
      <c r="F110" s="271">
        <v>74873</v>
      </c>
      <c r="G110" s="269">
        <v>275</v>
      </c>
      <c r="H110" s="270">
        <v>0</v>
      </c>
      <c r="I110" s="270">
        <v>523</v>
      </c>
      <c r="J110" s="270"/>
      <c r="K110" s="272">
        <v>798</v>
      </c>
    </row>
    <row r="111" spans="2:11" ht="18" hidden="1" x14ac:dyDescent="0.35">
      <c r="B111" s="250">
        <v>43040</v>
      </c>
      <c r="C111" s="269">
        <v>50032</v>
      </c>
      <c r="D111" s="270">
        <v>0</v>
      </c>
      <c r="E111" s="270">
        <v>25301</v>
      </c>
      <c r="F111" s="271">
        <v>75333</v>
      </c>
      <c r="G111" s="269">
        <v>277</v>
      </c>
      <c r="H111" s="270">
        <v>0</v>
      </c>
      <c r="I111" s="270">
        <v>565</v>
      </c>
      <c r="J111" s="270"/>
      <c r="K111" s="272">
        <v>842</v>
      </c>
    </row>
    <row r="112" spans="2:11" ht="18" hidden="1" x14ac:dyDescent="0.35">
      <c r="B112" s="250">
        <v>43070</v>
      </c>
      <c r="C112" s="269">
        <v>50276</v>
      </c>
      <c r="D112" s="270">
        <v>0</v>
      </c>
      <c r="E112" s="270">
        <v>24999</v>
      </c>
      <c r="F112" s="271">
        <v>75275</v>
      </c>
      <c r="G112" s="269">
        <v>294</v>
      </c>
      <c r="H112" s="270">
        <v>0</v>
      </c>
      <c r="I112" s="270">
        <v>568</v>
      </c>
      <c r="J112" s="270"/>
      <c r="K112" s="272">
        <v>862</v>
      </c>
    </row>
    <row r="113" spans="2:11" ht="18" hidden="1" x14ac:dyDescent="0.35">
      <c r="B113" s="250">
        <v>43101</v>
      </c>
      <c r="C113" s="269">
        <v>50891</v>
      </c>
      <c r="D113" s="270">
        <v>0</v>
      </c>
      <c r="E113" s="270">
        <v>25260</v>
      </c>
      <c r="F113" s="271">
        <v>76151</v>
      </c>
      <c r="G113" s="269">
        <v>294</v>
      </c>
      <c r="H113" s="270">
        <v>0</v>
      </c>
      <c r="I113" s="270">
        <v>575</v>
      </c>
      <c r="J113" s="270"/>
      <c r="K113" s="272">
        <v>869</v>
      </c>
    </row>
    <row r="114" spans="2:11" ht="18" hidden="1" x14ac:dyDescent="0.35">
      <c r="B114" s="250">
        <v>43132</v>
      </c>
      <c r="C114" s="269">
        <v>54854</v>
      </c>
      <c r="D114" s="270">
        <v>0</v>
      </c>
      <c r="E114" s="270">
        <v>27049</v>
      </c>
      <c r="F114" s="271">
        <v>81903</v>
      </c>
      <c r="G114" s="269">
        <v>302</v>
      </c>
      <c r="H114" s="270">
        <v>0</v>
      </c>
      <c r="I114" s="270">
        <v>564</v>
      </c>
      <c r="J114" s="270"/>
      <c r="K114" s="272">
        <v>866</v>
      </c>
    </row>
    <row r="115" spans="2:11" ht="18" hidden="1" x14ac:dyDescent="0.35">
      <c r="B115" s="250">
        <v>43160</v>
      </c>
      <c r="C115" s="269">
        <v>56287</v>
      </c>
      <c r="D115" s="270">
        <v>0</v>
      </c>
      <c r="E115" s="270">
        <v>27694</v>
      </c>
      <c r="F115" s="271">
        <v>83981</v>
      </c>
      <c r="G115" s="269">
        <v>311</v>
      </c>
      <c r="H115" s="270">
        <v>0</v>
      </c>
      <c r="I115" s="270">
        <v>554</v>
      </c>
      <c r="J115" s="270"/>
      <c r="K115" s="272">
        <v>865</v>
      </c>
    </row>
    <row r="116" spans="2:11" ht="18" hidden="1" x14ac:dyDescent="0.35">
      <c r="B116" s="250">
        <v>43191</v>
      </c>
      <c r="C116" s="269">
        <v>60590</v>
      </c>
      <c r="D116" s="270">
        <v>0</v>
      </c>
      <c r="E116" s="270">
        <v>29115</v>
      </c>
      <c r="F116" s="271">
        <v>89705</v>
      </c>
      <c r="G116" s="269">
        <v>325</v>
      </c>
      <c r="H116" s="270">
        <v>0</v>
      </c>
      <c r="I116" s="270">
        <v>534</v>
      </c>
      <c r="J116" s="270"/>
      <c r="K116" s="272">
        <v>859</v>
      </c>
    </row>
    <row r="117" spans="2:11" ht="18" hidden="1" x14ac:dyDescent="0.35">
      <c r="B117" s="250">
        <v>43221</v>
      </c>
      <c r="C117" s="269">
        <v>61037</v>
      </c>
      <c r="D117" s="270">
        <v>0</v>
      </c>
      <c r="E117" s="270">
        <v>29160</v>
      </c>
      <c r="F117" s="271">
        <v>90197</v>
      </c>
      <c r="G117" s="269">
        <v>310</v>
      </c>
      <c r="H117" s="270">
        <v>0</v>
      </c>
      <c r="I117" s="270">
        <v>533</v>
      </c>
      <c r="J117" s="270"/>
      <c r="K117" s="272">
        <v>843</v>
      </c>
    </row>
    <row r="118" spans="2:11" ht="18" hidden="1" x14ac:dyDescent="0.35">
      <c r="B118" s="250">
        <v>43252</v>
      </c>
      <c r="C118" s="269">
        <v>54475</v>
      </c>
      <c r="D118" s="270">
        <v>0</v>
      </c>
      <c r="E118" s="270">
        <v>27300</v>
      </c>
      <c r="F118" s="271">
        <v>81775</v>
      </c>
      <c r="G118" s="269">
        <v>306</v>
      </c>
      <c r="H118" s="270">
        <v>0</v>
      </c>
      <c r="I118" s="270">
        <v>507</v>
      </c>
      <c r="J118" s="270"/>
      <c r="K118" s="272">
        <v>813</v>
      </c>
    </row>
    <row r="119" spans="2:11" ht="18" hidden="1" x14ac:dyDescent="0.35">
      <c r="B119" s="263" t="s">
        <v>117</v>
      </c>
      <c r="C119" s="273">
        <v>53253</v>
      </c>
      <c r="D119" s="274">
        <v>0</v>
      </c>
      <c r="E119" s="274">
        <v>26206</v>
      </c>
      <c r="F119" s="274">
        <v>79458</v>
      </c>
      <c r="G119" s="273">
        <v>294</v>
      </c>
      <c r="H119" s="273" t="e">
        <v>#DIV/0!</v>
      </c>
      <c r="I119" s="274">
        <v>537</v>
      </c>
      <c r="J119" s="274"/>
      <c r="K119" s="275">
        <v>831</v>
      </c>
    </row>
    <row r="120" spans="2:11" ht="18" hidden="1" x14ac:dyDescent="0.35">
      <c r="B120" s="250">
        <v>43282</v>
      </c>
      <c r="C120" s="269">
        <v>56021</v>
      </c>
      <c r="D120" s="270">
        <v>0</v>
      </c>
      <c r="E120" s="270">
        <v>26301</v>
      </c>
      <c r="F120" s="271">
        <v>82322</v>
      </c>
      <c r="G120" s="269">
        <v>349</v>
      </c>
      <c r="H120" s="270">
        <v>0</v>
      </c>
      <c r="I120" s="270">
        <v>509</v>
      </c>
      <c r="J120" s="270"/>
      <c r="K120" s="272">
        <v>858</v>
      </c>
    </row>
    <row r="121" spans="2:11" ht="18" hidden="1" x14ac:dyDescent="0.35">
      <c r="B121" s="250">
        <v>43313</v>
      </c>
      <c r="C121" s="269">
        <v>55401</v>
      </c>
      <c r="D121" s="270">
        <v>0</v>
      </c>
      <c r="E121" s="270">
        <v>25854</v>
      </c>
      <c r="F121" s="271">
        <v>81255</v>
      </c>
      <c r="G121" s="269">
        <v>369</v>
      </c>
      <c r="H121" s="270">
        <v>0</v>
      </c>
      <c r="I121" s="270">
        <v>552</v>
      </c>
      <c r="J121" s="270"/>
      <c r="K121" s="272">
        <v>921</v>
      </c>
    </row>
    <row r="122" spans="2:11" ht="18" hidden="1" x14ac:dyDescent="0.35">
      <c r="B122" s="250">
        <v>43344</v>
      </c>
      <c r="C122" s="269">
        <v>54388</v>
      </c>
      <c r="D122" s="270">
        <v>0</v>
      </c>
      <c r="E122" s="270">
        <v>25249</v>
      </c>
      <c r="F122" s="271">
        <v>79637</v>
      </c>
      <c r="G122" s="269">
        <v>351</v>
      </c>
      <c r="H122" s="270">
        <v>0</v>
      </c>
      <c r="I122" s="270">
        <v>560</v>
      </c>
      <c r="J122" s="270"/>
      <c r="K122" s="272">
        <v>911</v>
      </c>
    </row>
    <row r="123" spans="2:11" ht="18" hidden="1" x14ac:dyDescent="0.35">
      <c r="B123" s="250">
        <v>43374</v>
      </c>
      <c r="C123" s="269">
        <v>53528</v>
      </c>
      <c r="D123" s="270">
        <v>0</v>
      </c>
      <c r="E123" s="270">
        <v>26116</v>
      </c>
      <c r="F123" s="271">
        <v>79644</v>
      </c>
      <c r="G123" s="269">
        <v>263</v>
      </c>
      <c r="H123" s="270">
        <v>0</v>
      </c>
      <c r="I123" s="270">
        <v>534</v>
      </c>
      <c r="J123" s="270"/>
      <c r="K123" s="272">
        <v>797</v>
      </c>
    </row>
    <row r="124" spans="2:11" ht="18" hidden="1" x14ac:dyDescent="0.35">
      <c r="B124" s="250">
        <v>43405</v>
      </c>
      <c r="C124" s="269">
        <v>54613</v>
      </c>
      <c r="D124" s="270">
        <v>0</v>
      </c>
      <c r="E124" s="270">
        <v>27269</v>
      </c>
      <c r="F124" s="271">
        <v>81882</v>
      </c>
      <c r="G124" s="269">
        <v>277</v>
      </c>
      <c r="H124" s="270">
        <v>0</v>
      </c>
      <c r="I124" s="270">
        <v>574</v>
      </c>
      <c r="J124" s="270"/>
      <c r="K124" s="272">
        <v>851</v>
      </c>
    </row>
    <row r="125" spans="2:11" ht="18" hidden="1" x14ac:dyDescent="0.35">
      <c r="B125" s="250">
        <v>43435</v>
      </c>
      <c r="C125" s="269">
        <v>52204</v>
      </c>
      <c r="D125" s="270">
        <v>0</v>
      </c>
      <c r="E125" s="270">
        <v>27094</v>
      </c>
      <c r="F125" s="271">
        <v>79298</v>
      </c>
      <c r="G125" s="269">
        <v>295</v>
      </c>
      <c r="H125" s="270">
        <v>0</v>
      </c>
      <c r="I125" s="270">
        <v>580</v>
      </c>
      <c r="J125" s="270"/>
      <c r="K125" s="272">
        <v>875</v>
      </c>
    </row>
    <row r="126" spans="2:11" ht="18" hidden="1" x14ac:dyDescent="0.35">
      <c r="B126" s="250">
        <v>43466</v>
      </c>
      <c r="C126" s="269">
        <v>51644</v>
      </c>
      <c r="D126" s="270">
        <v>0</v>
      </c>
      <c r="E126" s="270">
        <v>27763</v>
      </c>
      <c r="F126" s="271">
        <v>79407</v>
      </c>
      <c r="G126" s="269">
        <v>341</v>
      </c>
      <c r="H126" s="270">
        <v>0</v>
      </c>
      <c r="I126" s="270">
        <v>606</v>
      </c>
      <c r="J126" s="270"/>
      <c r="K126" s="272">
        <v>947</v>
      </c>
    </row>
    <row r="127" spans="2:11" ht="18" hidden="1" x14ac:dyDescent="0.35">
      <c r="B127" s="250">
        <v>43497</v>
      </c>
      <c r="C127" s="269">
        <v>51991</v>
      </c>
      <c r="D127" s="270">
        <v>0</v>
      </c>
      <c r="E127" s="270">
        <v>28465</v>
      </c>
      <c r="F127" s="271">
        <v>80456</v>
      </c>
      <c r="G127" s="269">
        <v>344</v>
      </c>
      <c r="H127" s="270">
        <v>0</v>
      </c>
      <c r="I127" s="270">
        <v>620</v>
      </c>
      <c r="J127" s="270"/>
      <c r="K127" s="272">
        <v>964</v>
      </c>
    </row>
    <row r="128" spans="2:11" ht="18" hidden="1" x14ac:dyDescent="0.35">
      <c r="B128" s="250">
        <v>43525</v>
      </c>
      <c r="C128" s="269">
        <v>52857</v>
      </c>
      <c r="D128" s="270">
        <v>0</v>
      </c>
      <c r="E128" s="270">
        <v>28118</v>
      </c>
      <c r="F128" s="271">
        <v>80975</v>
      </c>
      <c r="G128" s="269">
        <v>398</v>
      </c>
      <c r="H128" s="270">
        <v>0</v>
      </c>
      <c r="I128" s="270">
        <v>623</v>
      </c>
      <c r="J128" s="270"/>
      <c r="K128" s="272">
        <v>1021</v>
      </c>
    </row>
    <row r="129" spans="2:11" ht="18" hidden="1" x14ac:dyDescent="0.35">
      <c r="B129" s="250">
        <v>43556</v>
      </c>
      <c r="C129" s="269">
        <v>55395</v>
      </c>
      <c r="D129" s="270">
        <v>0</v>
      </c>
      <c r="E129" s="270">
        <v>27227</v>
      </c>
      <c r="F129" s="271">
        <v>82622</v>
      </c>
      <c r="G129" s="269">
        <v>455</v>
      </c>
      <c r="H129" s="270">
        <v>0</v>
      </c>
      <c r="I129" s="270">
        <v>582</v>
      </c>
      <c r="J129" s="270"/>
      <c r="K129" s="272">
        <v>1037</v>
      </c>
    </row>
    <row r="130" spans="2:11" ht="18" hidden="1" x14ac:dyDescent="0.35">
      <c r="B130" s="250">
        <v>43586</v>
      </c>
      <c r="C130" s="269">
        <v>54542</v>
      </c>
      <c r="D130" s="270">
        <v>0</v>
      </c>
      <c r="E130" s="270">
        <v>27214</v>
      </c>
      <c r="F130" s="271">
        <v>81756</v>
      </c>
      <c r="G130" s="269">
        <v>475</v>
      </c>
      <c r="H130" s="270">
        <v>0</v>
      </c>
      <c r="I130" s="270">
        <v>578</v>
      </c>
      <c r="J130" s="270"/>
      <c r="K130" s="272">
        <v>1053</v>
      </c>
    </row>
    <row r="131" spans="2:11" ht="18" hidden="1" x14ac:dyDescent="0.35">
      <c r="B131" s="250">
        <v>43617</v>
      </c>
      <c r="C131" s="269">
        <v>52436</v>
      </c>
      <c r="D131" s="270">
        <v>0</v>
      </c>
      <c r="E131" s="270">
        <v>26823</v>
      </c>
      <c r="F131" s="271">
        <v>79259</v>
      </c>
      <c r="G131" s="269">
        <v>462</v>
      </c>
      <c r="H131" s="270">
        <v>0</v>
      </c>
      <c r="I131" s="270">
        <v>531</v>
      </c>
      <c r="J131" s="270"/>
      <c r="K131" s="272">
        <v>993</v>
      </c>
    </row>
    <row r="132" spans="2:11" ht="18" hidden="1" x14ac:dyDescent="0.35">
      <c r="B132" s="263" t="s">
        <v>118</v>
      </c>
      <c r="C132" s="273">
        <v>53752</v>
      </c>
      <c r="D132" s="274">
        <v>0</v>
      </c>
      <c r="E132" s="274">
        <v>26958</v>
      </c>
      <c r="F132" s="276">
        <v>80709</v>
      </c>
      <c r="G132" s="273">
        <v>365</v>
      </c>
      <c r="H132" s="274" t="e">
        <v>#DIV/0!</v>
      </c>
      <c r="I132" s="274">
        <v>571</v>
      </c>
      <c r="J132" s="274"/>
      <c r="K132" s="275">
        <v>936</v>
      </c>
    </row>
    <row r="133" spans="2:11" ht="18" hidden="1" x14ac:dyDescent="0.35">
      <c r="B133" s="250">
        <v>43647</v>
      </c>
      <c r="C133" s="269">
        <v>51765</v>
      </c>
      <c r="D133" s="270">
        <v>0</v>
      </c>
      <c r="E133" s="270">
        <v>27516</v>
      </c>
      <c r="F133" s="271">
        <v>79281</v>
      </c>
      <c r="G133" s="269">
        <v>429</v>
      </c>
      <c r="H133" s="270">
        <v>0</v>
      </c>
      <c r="I133" s="270">
        <v>537</v>
      </c>
      <c r="J133" s="270"/>
      <c r="K133" s="272">
        <v>0</v>
      </c>
    </row>
    <row r="134" spans="2:11" ht="18" hidden="1" x14ac:dyDescent="0.35">
      <c r="B134" s="250">
        <v>43678</v>
      </c>
      <c r="C134" s="269">
        <v>51007</v>
      </c>
      <c r="D134" s="270">
        <v>0</v>
      </c>
      <c r="E134" s="270">
        <v>27411</v>
      </c>
      <c r="F134" s="271">
        <v>78418</v>
      </c>
      <c r="G134" s="269">
        <v>394</v>
      </c>
      <c r="H134" s="270">
        <v>0</v>
      </c>
      <c r="I134" s="270">
        <v>561</v>
      </c>
      <c r="J134" s="270"/>
      <c r="K134" s="272">
        <v>0</v>
      </c>
    </row>
    <row r="135" spans="2:11" ht="18" hidden="1" x14ac:dyDescent="0.35">
      <c r="B135" s="250">
        <v>43709</v>
      </c>
      <c r="C135" s="269">
        <v>50774</v>
      </c>
      <c r="D135" s="270">
        <v>0</v>
      </c>
      <c r="E135" s="270">
        <v>26478</v>
      </c>
      <c r="F135" s="271">
        <v>77252</v>
      </c>
      <c r="G135" s="269">
        <v>354</v>
      </c>
      <c r="H135" s="270">
        <v>0</v>
      </c>
      <c r="I135" s="270">
        <v>537</v>
      </c>
      <c r="J135" s="270"/>
      <c r="K135" s="272">
        <v>0</v>
      </c>
    </row>
    <row r="136" spans="2:11" ht="18" hidden="1" x14ac:dyDescent="0.35">
      <c r="B136" s="250">
        <v>43739</v>
      </c>
      <c r="C136" s="269">
        <v>50192</v>
      </c>
      <c r="D136" s="270">
        <v>0</v>
      </c>
      <c r="E136" s="270">
        <v>26373</v>
      </c>
      <c r="F136" s="271">
        <v>76565</v>
      </c>
      <c r="G136" s="269">
        <v>339</v>
      </c>
      <c r="H136" s="270">
        <v>0</v>
      </c>
      <c r="I136" s="270">
        <v>536</v>
      </c>
      <c r="J136" s="270"/>
      <c r="K136" s="272">
        <v>0</v>
      </c>
    </row>
    <row r="137" spans="2:11" ht="18" hidden="1" x14ac:dyDescent="0.35">
      <c r="B137" s="250">
        <v>43770</v>
      </c>
      <c r="C137" s="269">
        <v>49242</v>
      </c>
      <c r="D137" s="270">
        <v>0</v>
      </c>
      <c r="E137" s="270">
        <v>26170</v>
      </c>
      <c r="F137" s="271">
        <v>75412</v>
      </c>
      <c r="G137" s="269">
        <v>319</v>
      </c>
      <c r="H137" s="270">
        <v>0</v>
      </c>
      <c r="I137" s="270">
        <v>543</v>
      </c>
      <c r="J137" s="270"/>
      <c r="K137" s="272">
        <v>0</v>
      </c>
    </row>
    <row r="138" spans="2:11" ht="18" hidden="1" x14ac:dyDescent="0.35">
      <c r="B138" s="250">
        <v>43800</v>
      </c>
      <c r="C138" s="269">
        <v>48657</v>
      </c>
      <c r="D138" s="270">
        <v>0</v>
      </c>
      <c r="E138" s="270">
        <v>25793</v>
      </c>
      <c r="F138" s="271">
        <v>74450</v>
      </c>
      <c r="G138" s="269">
        <v>294</v>
      </c>
      <c r="H138" s="270">
        <v>0</v>
      </c>
      <c r="I138" s="270">
        <v>533</v>
      </c>
      <c r="J138" s="270"/>
      <c r="K138" s="272">
        <v>0</v>
      </c>
    </row>
    <row r="139" spans="2:11" ht="18" hidden="1" x14ac:dyDescent="0.35">
      <c r="B139" s="250">
        <v>43831</v>
      </c>
      <c r="C139" s="269">
        <v>49553</v>
      </c>
      <c r="D139" s="270">
        <v>0</v>
      </c>
      <c r="E139" s="270">
        <v>26447</v>
      </c>
      <c r="F139" s="271">
        <v>76000</v>
      </c>
      <c r="G139" s="269">
        <v>301</v>
      </c>
      <c r="H139" s="270">
        <v>0</v>
      </c>
      <c r="I139" s="270">
        <v>554</v>
      </c>
      <c r="J139" s="270"/>
      <c r="K139" s="272">
        <v>0</v>
      </c>
    </row>
    <row r="140" spans="2:11" ht="18" hidden="1" x14ac:dyDescent="0.35">
      <c r="B140" s="250">
        <v>43862</v>
      </c>
      <c r="C140" s="269">
        <v>48577</v>
      </c>
      <c r="D140" s="270">
        <v>0</v>
      </c>
      <c r="E140" s="270">
        <v>26731</v>
      </c>
      <c r="F140" s="271">
        <v>75308</v>
      </c>
      <c r="G140" s="269">
        <v>282</v>
      </c>
      <c r="H140" s="270">
        <v>0</v>
      </c>
      <c r="I140" s="270">
        <v>562</v>
      </c>
      <c r="J140" s="270"/>
      <c r="K140" s="272">
        <v>0</v>
      </c>
    </row>
    <row r="141" spans="2:11" ht="18" hidden="1" x14ac:dyDescent="0.35">
      <c r="B141" s="250">
        <v>43891</v>
      </c>
      <c r="C141" s="269">
        <v>48077</v>
      </c>
      <c r="D141" s="270">
        <v>0</v>
      </c>
      <c r="E141" s="270">
        <v>27431</v>
      </c>
      <c r="F141" s="271">
        <v>75508</v>
      </c>
      <c r="G141" s="269">
        <v>331</v>
      </c>
      <c r="H141" s="270">
        <v>0</v>
      </c>
      <c r="I141" s="270">
        <v>566</v>
      </c>
      <c r="J141" s="270"/>
      <c r="K141" s="272">
        <v>0</v>
      </c>
    </row>
    <row r="142" spans="2:11" ht="18" hidden="1" x14ac:dyDescent="0.35">
      <c r="B142" s="250">
        <v>43922</v>
      </c>
      <c r="C142" s="269">
        <v>51230</v>
      </c>
      <c r="D142" s="270">
        <v>0</v>
      </c>
      <c r="E142" s="270">
        <v>27800</v>
      </c>
      <c r="F142" s="271">
        <v>79030</v>
      </c>
      <c r="G142" s="269">
        <v>453</v>
      </c>
      <c r="H142" s="270">
        <v>0</v>
      </c>
      <c r="I142" s="270">
        <v>545</v>
      </c>
      <c r="J142" s="270"/>
      <c r="K142" s="272">
        <v>0</v>
      </c>
    </row>
    <row r="143" spans="2:11" ht="18" hidden="1" x14ac:dyDescent="0.35">
      <c r="B143" s="250">
        <v>43952</v>
      </c>
      <c r="C143" s="269">
        <v>49125</v>
      </c>
      <c r="D143" s="270">
        <v>0</v>
      </c>
      <c r="E143" s="270">
        <v>27110</v>
      </c>
      <c r="F143" s="271">
        <v>76235</v>
      </c>
      <c r="G143" s="269">
        <v>456</v>
      </c>
      <c r="H143" s="270">
        <v>0</v>
      </c>
      <c r="I143" s="270">
        <v>542</v>
      </c>
      <c r="J143" s="270"/>
      <c r="K143" s="272">
        <v>0</v>
      </c>
    </row>
    <row r="144" spans="2:11" ht="18" hidden="1" x14ac:dyDescent="0.35">
      <c r="B144" s="250">
        <v>43983</v>
      </c>
      <c r="C144" s="269">
        <v>48337</v>
      </c>
      <c r="D144" s="270">
        <v>0</v>
      </c>
      <c r="E144" s="270">
        <v>26958</v>
      </c>
      <c r="F144" s="271">
        <v>75295</v>
      </c>
      <c r="G144" s="269">
        <v>387</v>
      </c>
      <c r="H144" s="270">
        <v>0</v>
      </c>
      <c r="I144" s="270">
        <v>495</v>
      </c>
      <c r="J144" s="270"/>
      <c r="K144" s="272">
        <v>0</v>
      </c>
    </row>
    <row r="145" spans="2:11" ht="18" hidden="1" x14ac:dyDescent="0.35">
      <c r="B145" s="263" t="s">
        <v>339</v>
      </c>
      <c r="C145" s="273">
        <v>49711</v>
      </c>
      <c r="D145" s="274">
        <v>0</v>
      </c>
      <c r="E145" s="274">
        <v>26852</v>
      </c>
      <c r="F145" s="274">
        <v>76563</v>
      </c>
      <c r="G145" s="273">
        <v>362</v>
      </c>
      <c r="H145" s="273">
        <v>0</v>
      </c>
      <c r="I145" s="274">
        <v>543</v>
      </c>
      <c r="J145" s="274"/>
      <c r="K145" s="275">
        <v>0</v>
      </c>
    </row>
    <row r="146" spans="2:11" ht="18" x14ac:dyDescent="0.35">
      <c r="B146" s="250">
        <v>44013</v>
      </c>
      <c r="C146" s="269">
        <v>46898</v>
      </c>
      <c r="D146" s="270">
        <v>0</v>
      </c>
      <c r="E146" s="270">
        <v>27442</v>
      </c>
      <c r="F146" s="271">
        <v>74340</v>
      </c>
      <c r="G146" s="269">
        <v>347</v>
      </c>
      <c r="H146" s="270">
        <v>0</v>
      </c>
      <c r="I146" s="270">
        <v>482</v>
      </c>
      <c r="J146" s="270">
        <v>0</v>
      </c>
      <c r="K146" s="270">
        <v>829</v>
      </c>
    </row>
    <row r="147" spans="2:11" ht="18" x14ac:dyDescent="0.35">
      <c r="B147" s="250">
        <v>44044</v>
      </c>
      <c r="C147" s="269">
        <v>45162</v>
      </c>
      <c r="D147" s="270">
        <v>0</v>
      </c>
      <c r="E147" s="270">
        <v>27377</v>
      </c>
      <c r="F147" s="271">
        <v>72539</v>
      </c>
      <c r="G147" s="269">
        <v>331</v>
      </c>
      <c r="H147" s="270">
        <v>0</v>
      </c>
      <c r="I147" s="270">
        <v>474</v>
      </c>
      <c r="J147" s="270">
        <v>0</v>
      </c>
      <c r="K147" s="270">
        <v>805</v>
      </c>
    </row>
    <row r="148" spans="2:11" ht="18" x14ac:dyDescent="0.35">
      <c r="B148" s="250">
        <v>44075</v>
      </c>
      <c r="C148" s="269">
        <v>43435</v>
      </c>
      <c r="D148" s="270">
        <v>0</v>
      </c>
      <c r="E148" s="270">
        <v>26952</v>
      </c>
      <c r="F148" s="271">
        <v>70387</v>
      </c>
      <c r="G148" s="269">
        <v>320</v>
      </c>
      <c r="H148" s="270">
        <v>0</v>
      </c>
      <c r="I148" s="270">
        <v>467</v>
      </c>
      <c r="J148" s="270">
        <v>0</v>
      </c>
      <c r="K148" s="270">
        <v>787</v>
      </c>
    </row>
    <row r="149" spans="2:11" ht="18" x14ac:dyDescent="0.35">
      <c r="B149" s="250">
        <v>44105</v>
      </c>
      <c r="C149" s="269">
        <v>42155</v>
      </c>
      <c r="D149" s="270">
        <v>0</v>
      </c>
      <c r="E149" s="270">
        <v>26737</v>
      </c>
      <c r="F149" s="271">
        <v>68892</v>
      </c>
      <c r="G149" s="269">
        <v>431</v>
      </c>
      <c r="H149" s="270">
        <v>0</v>
      </c>
      <c r="I149" s="270">
        <v>662</v>
      </c>
      <c r="J149" s="270">
        <v>0</v>
      </c>
      <c r="K149" s="270">
        <v>1093</v>
      </c>
    </row>
    <row r="150" spans="2:11" ht="18" x14ac:dyDescent="0.35">
      <c r="B150" s="250">
        <v>44136</v>
      </c>
      <c r="C150" s="269">
        <v>40312</v>
      </c>
      <c r="D150" s="270">
        <v>0</v>
      </c>
      <c r="E150" s="270">
        <v>26878</v>
      </c>
      <c r="F150" s="271">
        <v>67190</v>
      </c>
      <c r="G150" s="269">
        <v>370</v>
      </c>
      <c r="H150" s="270">
        <v>0</v>
      </c>
      <c r="I150" s="270">
        <v>629</v>
      </c>
      <c r="J150" s="270">
        <v>0</v>
      </c>
      <c r="K150" s="270">
        <v>999</v>
      </c>
    </row>
    <row r="151" spans="2:11" ht="18" x14ac:dyDescent="0.35">
      <c r="B151" s="250">
        <v>44166</v>
      </c>
      <c r="C151" s="269">
        <v>38469</v>
      </c>
      <c r="D151" s="270">
        <v>0</v>
      </c>
      <c r="E151" s="270">
        <v>26670</v>
      </c>
      <c r="F151" s="271">
        <v>65139</v>
      </c>
      <c r="G151" s="269">
        <v>249</v>
      </c>
      <c r="H151" s="270">
        <v>0</v>
      </c>
      <c r="I151" s="270">
        <v>472</v>
      </c>
      <c r="J151" s="270">
        <v>0</v>
      </c>
      <c r="K151" s="270">
        <v>721</v>
      </c>
    </row>
    <row r="152" spans="2:11" ht="18" x14ac:dyDescent="0.35">
      <c r="B152" s="250">
        <v>44197</v>
      </c>
      <c r="C152" s="269">
        <v>36614</v>
      </c>
      <c r="D152" s="270">
        <v>0</v>
      </c>
      <c r="E152" s="270">
        <v>27185</v>
      </c>
      <c r="F152" s="271">
        <v>63799</v>
      </c>
      <c r="G152" s="269">
        <v>247</v>
      </c>
      <c r="H152" s="270">
        <v>0</v>
      </c>
      <c r="I152" s="270">
        <v>459</v>
      </c>
      <c r="J152" s="270">
        <v>0</v>
      </c>
      <c r="K152" s="270">
        <v>706</v>
      </c>
    </row>
    <row r="153" spans="2:11" ht="18" x14ac:dyDescent="0.35">
      <c r="B153" s="250">
        <v>44228</v>
      </c>
      <c r="C153" s="269">
        <v>35502</v>
      </c>
      <c r="D153" s="270">
        <v>0</v>
      </c>
      <c r="E153" s="270">
        <v>27278</v>
      </c>
      <c r="F153" s="271">
        <v>62780</v>
      </c>
      <c r="G153" s="269">
        <v>232</v>
      </c>
      <c r="H153" s="270">
        <v>0</v>
      </c>
      <c r="I153" s="270">
        <v>456</v>
      </c>
      <c r="J153" s="270">
        <v>0</v>
      </c>
      <c r="K153" s="270">
        <v>688</v>
      </c>
    </row>
    <row r="154" spans="2:11" ht="18" x14ac:dyDescent="0.35">
      <c r="B154" s="250">
        <v>44256</v>
      </c>
      <c r="C154" s="269">
        <v>34455</v>
      </c>
      <c r="D154" s="270">
        <v>0</v>
      </c>
      <c r="E154" s="270">
        <v>27093</v>
      </c>
      <c r="F154" s="271">
        <v>61548</v>
      </c>
      <c r="G154" s="269">
        <v>236</v>
      </c>
      <c r="H154" s="270">
        <v>0</v>
      </c>
      <c r="I154" s="270">
        <v>446</v>
      </c>
      <c r="J154" s="270">
        <v>0</v>
      </c>
      <c r="K154" s="270">
        <v>682</v>
      </c>
    </row>
    <row r="155" spans="2:11" ht="18" x14ac:dyDescent="0.35">
      <c r="B155" s="250">
        <v>44287</v>
      </c>
      <c r="C155" s="269">
        <v>33027</v>
      </c>
      <c r="D155" s="270">
        <v>0</v>
      </c>
      <c r="E155" s="270">
        <v>27374</v>
      </c>
      <c r="F155" s="271">
        <v>60401</v>
      </c>
      <c r="G155" s="269">
        <v>242</v>
      </c>
      <c r="H155" s="270">
        <v>0</v>
      </c>
      <c r="I155" s="270">
        <v>408</v>
      </c>
      <c r="J155" s="270">
        <v>0</v>
      </c>
      <c r="K155" s="270">
        <v>650</v>
      </c>
    </row>
    <row r="156" spans="2:11" ht="18" x14ac:dyDescent="0.35">
      <c r="B156" s="250">
        <v>44317</v>
      </c>
      <c r="C156" s="269">
        <v>31351</v>
      </c>
      <c r="D156" s="270">
        <v>0</v>
      </c>
      <c r="E156" s="270">
        <v>28175</v>
      </c>
      <c r="F156" s="271">
        <v>59526</v>
      </c>
      <c r="G156" s="269">
        <v>222</v>
      </c>
      <c r="H156" s="270">
        <v>0</v>
      </c>
      <c r="I156" s="270">
        <v>401</v>
      </c>
      <c r="J156" s="270">
        <v>0</v>
      </c>
      <c r="K156" s="270">
        <v>623</v>
      </c>
    </row>
    <row r="157" spans="2:11" ht="18" x14ac:dyDescent="0.35">
      <c r="B157" s="250">
        <v>44348</v>
      </c>
      <c r="C157" s="269">
        <v>30924</v>
      </c>
      <c r="D157" s="270">
        <v>0</v>
      </c>
      <c r="E157" s="270">
        <v>27575</v>
      </c>
      <c r="F157" s="271">
        <v>58499</v>
      </c>
      <c r="G157" s="269">
        <v>213</v>
      </c>
      <c r="H157" s="270">
        <v>0</v>
      </c>
      <c r="I157" s="270">
        <v>387</v>
      </c>
      <c r="J157" s="270">
        <v>0</v>
      </c>
      <c r="K157" s="270">
        <v>600</v>
      </c>
    </row>
    <row r="158" spans="2:11" ht="18" x14ac:dyDescent="0.35">
      <c r="B158" s="263" t="s">
        <v>255</v>
      </c>
      <c r="C158" s="259">
        <v>38192</v>
      </c>
      <c r="D158" s="260">
        <v>0</v>
      </c>
      <c r="E158" s="260">
        <v>27228</v>
      </c>
      <c r="F158" s="260">
        <v>65420</v>
      </c>
      <c r="G158" s="259">
        <v>287</v>
      </c>
      <c r="H158" s="259">
        <v>0</v>
      </c>
      <c r="I158" s="260">
        <v>479</v>
      </c>
      <c r="J158" s="260">
        <v>0</v>
      </c>
      <c r="K158" s="260">
        <v>765</v>
      </c>
    </row>
    <row r="159" spans="2:11" ht="18" x14ac:dyDescent="0.35">
      <c r="B159" s="250">
        <v>44378</v>
      </c>
      <c r="C159" s="277">
        <v>30730</v>
      </c>
      <c r="D159" s="278">
        <v>0</v>
      </c>
      <c r="E159" s="278">
        <v>26742</v>
      </c>
      <c r="F159" s="257">
        <v>57472</v>
      </c>
      <c r="G159" s="277">
        <v>193</v>
      </c>
      <c r="H159" s="278">
        <v>0</v>
      </c>
      <c r="I159" s="278">
        <v>372</v>
      </c>
      <c r="J159" s="278">
        <v>0</v>
      </c>
      <c r="K159" s="278">
        <v>565</v>
      </c>
    </row>
    <row r="160" spans="2:11" ht="18" x14ac:dyDescent="0.35">
      <c r="B160" s="250">
        <v>44409</v>
      </c>
      <c r="C160" s="277">
        <v>30149</v>
      </c>
      <c r="D160" s="278">
        <v>0</v>
      </c>
      <c r="E160" s="278">
        <v>26336</v>
      </c>
      <c r="F160" s="257">
        <v>56485</v>
      </c>
      <c r="G160" s="277">
        <v>184</v>
      </c>
      <c r="H160" s="278">
        <v>0</v>
      </c>
      <c r="I160" s="278">
        <v>373</v>
      </c>
      <c r="J160" s="278">
        <v>0</v>
      </c>
      <c r="K160" s="278">
        <v>557</v>
      </c>
    </row>
    <row r="161" spans="2:11" ht="18" x14ac:dyDescent="0.35">
      <c r="B161" s="250">
        <v>44440</v>
      </c>
      <c r="C161" s="277">
        <v>29787</v>
      </c>
      <c r="D161" s="278">
        <v>0</v>
      </c>
      <c r="E161" s="278">
        <v>25722</v>
      </c>
      <c r="F161" s="257">
        <v>55509</v>
      </c>
      <c r="G161" s="277">
        <v>167</v>
      </c>
      <c r="H161" s="278">
        <v>0</v>
      </c>
      <c r="I161" s="278">
        <v>352</v>
      </c>
      <c r="J161" s="278">
        <v>0</v>
      </c>
      <c r="K161" s="278">
        <v>519</v>
      </c>
    </row>
    <row r="162" spans="2:11" ht="18" x14ac:dyDescent="0.35">
      <c r="B162" s="250">
        <v>44470</v>
      </c>
      <c r="C162" s="277">
        <v>29330</v>
      </c>
      <c r="D162" s="278">
        <v>0</v>
      </c>
      <c r="E162" s="278">
        <v>25191</v>
      </c>
      <c r="F162" s="257">
        <v>54521</v>
      </c>
      <c r="G162" s="277">
        <v>168</v>
      </c>
      <c r="H162" s="278">
        <v>0</v>
      </c>
      <c r="I162" s="278">
        <v>353</v>
      </c>
      <c r="J162" s="278">
        <v>0</v>
      </c>
      <c r="K162" s="278">
        <v>521</v>
      </c>
    </row>
    <row r="163" spans="2:11" ht="18" x14ac:dyDescent="0.35">
      <c r="B163" s="250">
        <v>44501</v>
      </c>
      <c r="C163" s="277">
        <v>28486</v>
      </c>
      <c r="D163" s="278">
        <v>0</v>
      </c>
      <c r="E163" s="278">
        <v>25231</v>
      </c>
      <c r="F163" s="257">
        <v>53717</v>
      </c>
      <c r="G163" s="277">
        <v>171</v>
      </c>
      <c r="H163" s="278">
        <v>0</v>
      </c>
      <c r="I163" s="278">
        <v>356</v>
      </c>
      <c r="J163" s="278">
        <v>0</v>
      </c>
      <c r="K163" s="278">
        <v>527</v>
      </c>
    </row>
    <row r="164" spans="2:11" ht="18" x14ac:dyDescent="0.35">
      <c r="B164" s="250">
        <v>44531</v>
      </c>
      <c r="C164" s="277">
        <v>28121</v>
      </c>
      <c r="D164" s="278">
        <v>0</v>
      </c>
      <c r="E164" s="278">
        <v>24945</v>
      </c>
      <c r="F164" s="257">
        <v>53066</v>
      </c>
      <c r="G164" s="277">
        <v>158</v>
      </c>
      <c r="H164" s="278">
        <v>0</v>
      </c>
      <c r="I164" s="278">
        <v>364</v>
      </c>
      <c r="J164" s="278">
        <v>0</v>
      </c>
      <c r="K164" s="278">
        <v>522</v>
      </c>
    </row>
    <row r="165" spans="2:11" ht="18" x14ac:dyDescent="0.35">
      <c r="B165" s="250">
        <v>44562</v>
      </c>
      <c r="C165" s="277">
        <v>27618</v>
      </c>
      <c r="D165" s="278">
        <v>0</v>
      </c>
      <c r="E165" s="278">
        <v>24865</v>
      </c>
      <c r="F165" s="257">
        <v>52483</v>
      </c>
      <c r="G165" s="277">
        <v>176</v>
      </c>
      <c r="H165" s="278">
        <v>0</v>
      </c>
      <c r="I165" s="278">
        <v>369</v>
      </c>
      <c r="J165" s="278">
        <v>0</v>
      </c>
      <c r="K165" s="278">
        <v>545</v>
      </c>
    </row>
    <row r="166" spans="2:11" ht="18" x14ac:dyDescent="0.35">
      <c r="B166" s="250">
        <v>44593</v>
      </c>
      <c r="C166" s="277">
        <v>27341</v>
      </c>
      <c r="D166" s="278">
        <v>0</v>
      </c>
      <c r="E166" s="278">
        <v>24447</v>
      </c>
      <c r="F166" s="257">
        <v>51788</v>
      </c>
      <c r="G166" s="277">
        <v>179</v>
      </c>
      <c r="H166" s="278">
        <v>0</v>
      </c>
      <c r="I166" s="278">
        <v>383</v>
      </c>
      <c r="J166" s="278">
        <v>0</v>
      </c>
      <c r="K166" s="278">
        <v>562</v>
      </c>
    </row>
    <row r="167" spans="2:11" ht="18" x14ac:dyDescent="0.35">
      <c r="B167" s="250">
        <v>44621</v>
      </c>
      <c r="C167" s="277">
        <v>26761</v>
      </c>
      <c r="D167" s="278">
        <v>0</v>
      </c>
      <c r="E167" s="278">
        <v>24326</v>
      </c>
      <c r="F167" s="257">
        <v>51087</v>
      </c>
      <c r="G167" s="277">
        <v>173</v>
      </c>
      <c r="H167" s="278">
        <v>0</v>
      </c>
      <c r="I167" s="278">
        <v>393</v>
      </c>
      <c r="J167" s="278">
        <v>0</v>
      </c>
      <c r="K167" s="278">
        <v>566</v>
      </c>
    </row>
    <row r="168" spans="2:11" ht="18" x14ac:dyDescent="0.35">
      <c r="B168" s="250">
        <v>44652</v>
      </c>
      <c r="C168" s="277">
        <v>26920</v>
      </c>
      <c r="D168" s="278">
        <v>0</v>
      </c>
      <c r="E168" s="278">
        <v>22983</v>
      </c>
      <c r="F168" s="257">
        <v>49903</v>
      </c>
      <c r="G168" s="277">
        <v>234</v>
      </c>
      <c r="H168" s="278">
        <v>0</v>
      </c>
      <c r="I168" s="278">
        <v>338</v>
      </c>
      <c r="J168" s="278">
        <v>0</v>
      </c>
      <c r="K168" s="278">
        <v>572</v>
      </c>
    </row>
    <row r="169" spans="2:11" ht="18" x14ac:dyDescent="0.35">
      <c r="B169" s="250">
        <v>44682</v>
      </c>
      <c r="C169" s="277">
        <v>25857</v>
      </c>
      <c r="D169" s="278">
        <v>0</v>
      </c>
      <c r="E169" s="278">
        <v>23214</v>
      </c>
      <c r="F169" s="257">
        <v>49071</v>
      </c>
      <c r="G169" s="277">
        <v>230</v>
      </c>
      <c r="H169" s="278">
        <v>0</v>
      </c>
      <c r="I169" s="278">
        <v>334</v>
      </c>
      <c r="J169" s="278">
        <v>0</v>
      </c>
      <c r="K169" s="278">
        <v>564</v>
      </c>
    </row>
    <row r="170" spans="2:11" ht="18" x14ac:dyDescent="0.35">
      <c r="B170" s="250">
        <v>44713</v>
      </c>
      <c r="C170" s="277">
        <v>24715</v>
      </c>
      <c r="D170" s="278">
        <v>0</v>
      </c>
      <c r="E170" s="278">
        <v>23721</v>
      </c>
      <c r="F170" s="257">
        <v>48436</v>
      </c>
      <c r="G170" s="277">
        <v>196</v>
      </c>
      <c r="H170" s="278">
        <v>0</v>
      </c>
      <c r="I170" s="278">
        <v>347</v>
      </c>
      <c r="J170" s="278">
        <v>0</v>
      </c>
      <c r="K170" s="278">
        <v>543</v>
      </c>
    </row>
    <row r="171" spans="2:11" ht="18" x14ac:dyDescent="0.35">
      <c r="B171" s="263" t="s">
        <v>256</v>
      </c>
      <c r="C171" s="259">
        <v>27985</v>
      </c>
      <c r="D171" s="260">
        <v>0</v>
      </c>
      <c r="E171" s="260">
        <v>24810</v>
      </c>
      <c r="F171" s="260">
        <v>52795</v>
      </c>
      <c r="G171" s="259">
        <v>186</v>
      </c>
      <c r="H171" s="259" t="e">
        <v>#DIV/0!</v>
      </c>
      <c r="I171" s="260">
        <v>361</v>
      </c>
      <c r="J171" s="260">
        <v>0</v>
      </c>
      <c r="K171" s="260">
        <v>547</v>
      </c>
    </row>
    <row r="172" spans="2:11" ht="15.75" customHeight="1" x14ac:dyDescent="0.35">
      <c r="B172" s="250">
        <v>44743</v>
      </c>
      <c r="C172" s="277">
        <v>24064</v>
      </c>
      <c r="D172" s="278">
        <v>0</v>
      </c>
      <c r="E172" s="278">
        <v>24306</v>
      </c>
      <c r="F172" s="257">
        <v>48370</v>
      </c>
      <c r="G172" s="277">
        <v>235</v>
      </c>
      <c r="H172" s="278">
        <v>0</v>
      </c>
      <c r="I172" s="278">
        <v>353</v>
      </c>
      <c r="J172" s="278">
        <v>0</v>
      </c>
      <c r="K172" s="278">
        <v>588</v>
      </c>
    </row>
    <row r="173" spans="2:11" ht="18" x14ac:dyDescent="0.35">
      <c r="B173" s="250">
        <v>44774</v>
      </c>
      <c r="C173" s="277">
        <v>23635</v>
      </c>
      <c r="D173" s="278">
        <v>0</v>
      </c>
      <c r="E173" s="278">
        <v>24475</v>
      </c>
      <c r="F173" s="257">
        <v>48110</v>
      </c>
      <c r="G173" s="277">
        <v>328</v>
      </c>
      <c r="H173" s="278">
        <v>0</v>
      </c>
      <c r="I173" s="278">
        <v>564</v>
      </c>
      <c r="J173" s="278">
        <v>0</v>
      </c>
      <c r="K173" s="278">
        <v>892</v>
      </c>
    </row>
    <row r="174" spans="2:11" ht="18" x14ac:dyDescent="0.35">
      <c r="B174" s="250">
        <v>44805</v>
      </c>
      <c r="C174" s="277">
        <v>22772</v>
      </c>
      <c r="D174" s="278">
        <v>0</v>
      </c>
      <c r="E174" s="278">
        <v>24791</v>
      </c>
      <c r="F174" s="257">
        <v>47563</v>
      </c>
      <c r="G174" s="277">
        <v>340</v>
      </c>
      <c r="H174" s="278">
        <v>0</v>
      </c>
      <c r="I174" s="278">
        <v>586</v>
      </c>
      <c r="J174" s="278">
        <v>0</v>
      </c>
      <c r="K174" s="278">
        <v>926</v>
      </c>
    </row>
    <row r="175" spans="2:11" ht="18" x14ac:dyDescent="0.35">
      <c r="B175" s="250">
        <v>44835</v>
      </c>
      <c r="C175" s="277">
        <v>22539</v>
      </c>
      <c r="D175" s="278">
        <v>0</v>
      </c>
      <c r="E175" s="278">
        <v>24750</v>
      </c>
      <c r="F175" s="257">
        <v>47289</v>
      </c>
      <c r="G175" s="277">
        <v>334</v>
      </c>
      <c r="H175" s="278">
        <v>0</v>
      </c>
      <c r="I175" s="278">
        <v>590</v>
      </c>
      <c r="J175" s="278">
        <v>0</v>
      </c>
      <c r="K175" s="278">
        <v>924</v>
      </c>
    </row>
    <row r="176" spans="2:11" ht="18" x14ac:dyDescent="0.35">
      <c r="B176" s="250">
        <v>44866</v>
      </c>
      <c r="C176" s="277">
        <v>21713</v>
      </c>
      <c r="D176" s="278">
        <v>0</v>
      </c>
      <c r="E176" s="278">
        <v>25489</v>
      </c>
      <c r="F176" s="257">
        <v>47202</v>
      </c>
      <c r="G176" s="277">
        <v>353</v>
      </c>
      <c r="H176" s="278">
        <v>0</v>
      </c>
      <c r="I176" s="278">
        <v>587</v>
      </c>
      <c r="J176" s="278">
        <v>0</v>
      </c>
      <c r="K176" s="278">
        <v>940</v>
      </c>
    </row>
    <row r="177" spans="2:11" ht="18" x14ac:dyDescent="0.35">
      <c r="B177" s="250">
        <v>44896</v>
      </c>
      <c r="C177" s="277">
        <v>21517</v>
      </c>
      <c r="D177" s="278">
        <v>0</v>
      </c>
      <c r="E177" s="278">
        <v>25184</v>
      </c>
      <c r="F177" s="257">
        <v>46701</v>
      </c>
      <c r="G177" s="277">
        <v>385</v>
      </c>
      <c r="H177" s="278">
        <v>0</v>
      </c>
      <c r="I177" s="278">
        <v>602</v>
      </c>
      <c r="J177" s="278">
        <v>0</v>
      </c>
      <c r="K177" s="278">
        <v>987</v>
      </c>
    </row>
    <row r="178" spans="2:11" ht="18" x14ac:dyDescent="0.35">
      <c r="B178" s="250">
        <v>44927</v>
      </c>
      <c r="C178" s="277">
        <v>21515</v>
      </c>
      <c r="D178" s="278">
        <v>0</v>
      </c>
      <c r="E178" s="278">
        <v>24839</v>
      </c>
      <c r="F178" s="257">
        <v>46354</v>
      </c>
      <c r="G178" s="277">
        <v>412</v>
      </c>
      <c r="H178" s="278">
        <v>0</v>
      </c>
      <c r="I178" s="278">
        <v>601</v>
      </c>
      <c r="J178" s="278">
        <v>0</v>
      </c>
      <c r="K178" s="278">
        <v>1013</v>
      </c>
    </row>
    <row r="179" spans="2:11" ht="18" x14ac:dyDescent="0.35">
      <c r="B179" s="250">
        <v>44958</v>
      </c>
      <c r="C179" s="277">
        <v>21520</v>
      </c>
      <c r="D179" s="278">
        <v>0</v>
      </c>
      <c r="E179" s="278">
        <v>24639</v>
      </c>
      <c r="F179" s="257">
        <v>46159</v>
      </c>
      <c r="G179" s="277">
        <v>436</v>
      </c>
      <c r="H179" s="278">
        <v>0</v>
      </c>
      <c r="I179" s="278">
        <v>582</v>
      </c>
      <c r="J179" s="278">
        <v>0</v>
      </c>
      <c r="K179" s="278">
        <v>1018</v>
      </c>
    </row>
    <row r="180" spans="2:11" ht="18" x14ac:dyDescent="0.35">
      <c r="B180" s="250">
        <v>44986</v>
      </c>
      <c r="C180" s="277">
        <v>21256</v>
      </c>
      <c r="D180" s="278">
        <v>0</v>
      </c>
      <c r="E180" s="278">
        <v>24921</v>
      </c>
      <c r="F180" s="257">
        <v>46177</v>
      </c>
      <c r="G180" s="277">
        <v>448</v>
      </c>
      <c r="H180" s="278">
        <v>0</v>
      </c>
      <c r="I180" s="278">
        <v>604</v>
      </c>
      <c r="J180" s="278">
        <v>0</v>
      </c>
      <c r="K180" s="278">
        <v>1052</v>
      </c>
    </row>
    <row r="181" spans="2:11" ht="18" x14ac:dyDescent="0.35">
      <c r="B181" s="250">
        <v>45017</v>
      </c>
      <c r="C181" s="277">
        <v>22594</v>
      </c>
      <c r="D181" s="278">
        <v>0</v>
      </c>
      <c r="E181" s="278">
        <v>22160</v>
      </c>
      <c r="F181" s="257">
        <v>44754</v>
      </c>
      <c r="G181" s="277">
        <v>559</v>
      </c>
      <c r="H181" s="278">
        <v>0</v>
      </c>
      <c r="I181" s="278">
        <v>508</v>
      </c>
      <c r="J181" s="278">
        <v>0</v>
      </c>
      <c r="K181" s="278">
        <v>1067</v>
      </c>
    </row>
    <row r="182" spans="2:11" ht="18" x14ac:dyDescent="0.35">
      <c r="B182" s="250">
        <v>45047</v>
      </c>
      <c r="C182" s="277">
        <v>22716</v>
      </c>
      <c r="D182" s="278">
        <v>0</v>
      </c>
      <c r="E182" s="278">
        <v>21432</v>
      </c>
      <c r="F182" s="257">
        <v>44148</v>
      </c>
      <c r="G182" s="277">
        <v>541</v>
      </c>
      <c r="H182" s="278">
        <v>0</v>
      </c>
      <c r="I182" s="278">
        <v>517</v>
      </c>
      <c r="J182" s="278">
        <v>0</v>
      </c>
      <c r="K182" s="278">
        <v>1058</v>
      </c>
    </row>
    <row r="183" spans="2:11" ht="17.25" customHeight="1" x14ac:dyDescent="0.35">
      <c r="B183" s="250">
        <v>45078</v>
      </c>
      <c r="C183" s="277">
        <v>23708</v>
      </c>
      <c r="D183" s="278">
        <v>0</v>
      </c>
      <c r="E183" s="278">
        <v>20630</v>
      </c>
      <c r="F183" s="257">
        <v>44338</v>
      </c>
      <c r="G183" s="277">
        <v>550</v>
      </c>
      <c r="H183" s="278">
        <v>0</v>
      </c>
      <c r="I183" s="278">
        <v>547</v>
      </c>
      <c r="J183" s="278">
        <v>0</v>
      </c>
      <c r="K183" s="278">
        <v>1097</v>
      </c>
    </row>
    <row r="184" spans="2:11" ht="17.25" customHeight="1" x14ac:dyDescent="0.35">
      <c r="B184" s="263" t="s">
        <v>257</v>
      </c>
      <c r="C184" s="400">
        <v>22462</v>
      </c>
      <c r="D184" s="401"/>
      <c r="E184" s="402">
        <v>23968</v>
      </c>
      <c r="F184" s="261">
        <v>46430</v>
      </c>
      <c r="G184" s="400">
        <v>410</v>
      </c>
      <c r="H184" s="401"/>
      <c r="I184" s="402">
        <v>553</v>
      </c>
      <c r="J184" s="402">
        <v>0</v>
      </c>
      <c r="K184" s="402">
        <v>964</v>
      </c>
    </row>
    <row r="185" spans="2:11" ht="17.25" customHeight="1" x14ac:dyDescent="0.35">
      <c r="B185" s="250">
        <v>45108</v>
      </c>
      <c r="C185" s="277">
        <v>25085</v>
      </c>
      <c r="D185" s="366" t="e">
        <v>#DIV/0!</v>
      </c>
      <c r="E185" s="278">
        <v>20825</v>
      </c>
      <c r="F185" s="257">
        <v>45910</v>
      </c>
      <c r="G185" s="277">
        <v>557</v>
      </c>
      <c r="H185" s="366" t="e">
        <v>#DIV/0!</v>
      </c>
      <c r="I185" s="278">
        <v>562</v>
      </c>
      <c r="J185" s="278">
        <v>0</v>
      </c>
      <c r="K185" s="278">
        <v>1119</v>
      </c>
    </row>
    <row r="186" spans="2:11" ht="17.25" customHeight="1" x14ac:dyDescent="0.35">
      <c r="B186" s="250">
        <v>45139</v>
      </c>
      <c r="C186" s="277">
        <v>27186</v>
      </c>
      <c r="D186" s="366">
        <v>0</v>
      </c>
      <c r="E186" s="278">
        <v>21901</v>
      </c>
      <c r="F186" s="257">
        <v>49087</v>
      </c>
      <c r="G186" s="277">
        <v>542</v>
      </c>
      <c r="H186" s="366">
        <v>0</v>
      </c>
      <c r="I186" s="278">
        <v>603</v>
      </c>
      <c r="J186" s="278">
        <v>0</v>
      </c>
      <c r="K186" s="278">
        <v>1145</v>
      </c>
    </row>
    <row r="187" spans="2:11" ht="17.25" customHeight="1" x14ac:dyDescent="0.35">
      <c r="B187" s="250">
        <v>45170</v>
      </c>
      <c r="C187" s="277">
        <v>29524</v>
      </c>
      <c r="D187" s="366">
        <v>0</v>
      </c>
      <c r="E187" s="278">
        <v>22962</v>
      </c>
      <c r="F187" s="257">
        <v>52486</v>
      </c>
      <c r="G187" s="277">
        <v>541</v>
      </c>
      <c r="H187" s="366">
        <v>0</v>
      </c>
      <c r="I187" s="278">
        <v>640</v>
      </c>
      <c r="J187" s="278">
        <v>0</v>
      </c>
      <c r="K187" s="278">
        <v>1181</v>
      </c>
    </row>
    <row r="188" spans="2:11" ht="17.25" customHeight="1" x14ac:dyDescent="0.35">
      <c r="B188" s="250">
        <v>45200</v>
      </c>
      <c r="C188" s="277">
        <v>31855</v>
      </c>
      <c r="D188" s="366"/>
      <c r="E188" s="278">
        <v>24323</v>
      </c>
      <c r="F188" s="257">
        <v>56178</v>
      </c>
      <c r="G188" s="277">
        <v>568</v>
      </c>
      <c r="H188" s="366"/>
      <c r="I188" s="278">
        <v>659</v>
      </c>
      <c r="J188" s="278">
        <v>0</v>
      </c>
      <c r="K188" s="278">
        <v>1227</v>
      </c>
    </row>
    <row r="189" spans="2:11" ht="17.25" customHeight="1" x14ac:dyDescent="0.35">
      <c r="B189" s="250">
        <v>45231</v>
      </c>
      <c r="C189" s="277">
        <v>35311</v>
      </c>
      <c r="D189" s="366"/>
      <c r="E189" s="278">
        <v>25934</v>
      </c>
      <c r="F189" s="257">
        <v>61245</v>
      </c>
      <c r="G189" s="277">
        <v>564</v>
      </c>
      <c r="H189" s="366"/>
      <c r="I189" s="278">
        <v>741</v>
      </c>
      <c r="J189" s="278">
        <v>0</v>
      </c>
      <c r="K189" s="278">
        <v>1305</v>
      </c>
    </row>
    <row r="190" spans="2:11" ht="17.25" customHeight="1" x14ac:dyDescent="0.35">
      <c r="B190" s="250">
        <v>45261</v>
      </c>
      <c r="C190" s="277">
        <v>37589</v>
      </c>
      <c r="D190" s="366"/>
      <c r="E190" s="278">
        <v>27882</v>
      </c>
      <c r="F190" s="257">
        <v>65471</v>
      </c>
      <c r="G190" s="277">
        <v>589</v>
      </c>
      <c r="H190" s="366"/>
      <c r="I190" s="278">
        <v>794</v>
      </c>
      <c r="J190" s="278">
        <v>0</v>
      </c>
      <c r="K190" s="278">
        <v>1383</v>
      </c>
    </row>
    <row r="191" spans="2:11" ht="17.25" customHeight="1" x14ac:dyDescent="0.35">
      <c r="B191" s="250">
        <v>45292</v>
      </c>
      <c r="C191" s="277">
        <v>39412</v>
      </c>
      <c r="D191" s="366"/>
      <c r="E191" s="278">
        <v>30470</v>
      </c>
      <c r="F191" s="257">
        <v>69882</v>
      </c>
      <c r="G191" s="277">
        <v>618</v>
      </c>
      <c r="H191" s="366"/>
      <c r="I191" s="278">
        <v>847</v>
      </c>
      <c r="J191" s="278">
        <v>0</v>
      </c>
      <c r="K191" s="278">
        <v>1465</v>
      </c>
    </row>
    <row r="192" spans="2:11" ht="17.25" customHeight="1" x14ac:dyDescent="0.35">
      <c r="B192" s="250">
        <v>45323</v>
      </c>
      <c r="C192" s="277">
        <v>41518</v>
      </c>
      <c r="D192" s="366"/>
      <c r="E192" s="278">
        <v>32200</v>
      </c>
      <c r="F192" s="257">
        <v>73718</v>
      </c>
      <c r="G192" s="277">
        <v>658</v>
      </c>
      <c r="H192" s="366"/>
      <c r="I192" s="278">
        <v>892</v>
      </c>
      <c r="J192" s="278">
        <v>0</v>
      </c>
      <c r="K192" s="278">
        <v>1550</v>
      </c>
    </row>
    <row r="193" spans="2:11" ht="17.25" customHeight="1" x14ac:dyDescent="0.35">
      <c r="B193" s="250">
        <v>45352</v>
      </c>
      <c r="C193" s="277">
        <v>43618</v>
      </c>
      <c r="D193" s="366"/>
      <c r="E193" s="278">
        <v>34311</v>
      </c>
      <c r="F193" s="257">
        <v>77929</v>
      </c>
      <c r="G193" s="277">
        <v>668</v>
      </c>
      <c r="H193" s="366"/>
      <c r="I193" s="278">
        <v>947</v>
      </c>
      <c r="J193" s="278">
        <v>0</v>
      </c>
      <c r="K193" s="278">
        <v>1615</v>
      </c>
    </row>
    <row r="194" spans="2:11" ht="17.25" customHeight="1" x14ac:dyDescent="0.35">
      <c r="B194" s="250">
        <v>45383</v>
      </c>
      <c r="C194" s="277">
        <v>47749</v>
      </c>
      <c r="D194" s="366"/>
      <c r="E194" s="278">
        <v>33219</v>
      </c>
      <c r="F194" s="257">
        <v>80968</v>
      </c>
      <c r="G194" s="277">
        <v>753</v>
      </c>
      <c r="H194" s="366"/>
      <c r="I194" s="278">
        <v>924</v>
      </c>
      <c r="J194" s="278">
        <v>0</v>
      </c>
      <c r="K194" s="278">
        <v>1677</v>
      </c>
    </row>
    <row r="195" spans="2:11" ht="17.25" customHeight="1" x14ac:dyDescent="0.35">
      <c r="B195" s="250">
        <v>45413</v>
      </c>
      <c r="C195" s="277">
        <v>51089</v>
      </c>
      <c r="D195" s="366"/>
      <c r="E195" s="278">
        <v>34375</v>
      </c>
      <c r="F195" s="257">
        <v>85464</v>
      </c>
      <c r="G195" s="277">
        <v>785</v>
      </c>
      <c r="H195" s="366"/>
      <c r="I195" s="278">
        <v>910</v>
      </c>
      <c r="J195" s="278">
        <v>0</v>
      </c>
      <c r="K195" s="278">
        <v>1695</v>
      </c>
    </row>
    <row r="196" spans="2:11" ht="17.25" customHeight="1" x14ac:dyDescent="0.35">
      <c r="B196" s="250">
        <v>45444</v>
      </c>
      <c r="C196" s="277">
        <v>52591</v>
      </c>
      <c r="D196" s="366"/>
      <c r="E196" s="278">
        <v>34739</v>
      </c>
      <c r="F196" s="257">
        <v>87330</v>
      </c>
      <c r="G196" s="277">
        <v>829</v>
      </c>
      <c r="H196" s="366"/>
      <c r="I196" s="278">
        <v>929</v>
      </c>
      <c r="J196" s="278">
        <v>0</v>
      </c>
      <c r="K196" s="278">
        <v>1758</v>
      </c>
    </row>
    <row r="197" spans="2:11" ht="17.25" customHeight="1" x14ac:dyDescent="0.35">
      <c r="B197" s="263" t="s">
        <v>258</v>
      </c>
      <c r="C197" s="400">
        <v>38544</v>
      </c>
      <c r="D197" s="401"/>
      <c r="E197" s="402">
        <v>28595</v>
      </c>
      <c r="F197" s="261">
        <v>67139</v>
      </c>
      <c r="G197" s="400">
        <v>639</v>
      </c>
      <c r="H197" s="401"/>
      <c r="I197" s="402">
        <v>787</v>
      </c>
      <c r="J197" s="402">
        <v>0</v>
      </c>
      <c r="K197" s="402">
        <v>1427</v>
      </c>
    </row>
    <row r="198" spans="2:11" ht="17.25" customHeight="1" x14ac:dyDescent="0.35">
      <c r="B198" s="250">
        <v>45474</v>
      </c>
      <c r="C198" s="277">
        <v>53193</v>
      </c>
      <c r="D198" s="366"/>
      <c r="E198" s="278">
        <v>34419</v>
      </c>
      <c r="F198" s="257">
        <v>87612</v>
      </c>
      <c r="G198" s="277">
        <v>863</v>
      </c>
      <c r="H198" s="366"/>
      <c r="I198" s="278">
        <v>952</v>
      </c>
      <c r="J198" s="278" t="s">
        <v>261</v>
      </c>
      <c r="K198" s="278">
        <v>1815</v>
      </c>
    </row>
    <row r="199" spans="2:11" ht="17.25" customHeight="1" x14ac:dyDescent="0.35">
      <c r="B199" s="250">
        <v>45505</v>
      </c>
      <c r="C199" s="277">
        <v>53777</v>
      </c>
      <c r="D199" s="366"/>
      <c r="E199" s="278">
        <v>33553</v>
      </c>
      <c r="F199" s="257">
        <v>87330</v>
      </c>
      <c r="G199" s="277">
        <v>909</v>
      </c>
      <c r="H199" s="366"/>
      <c r="I199" s="278">
        <v>937</v>
      </c>
      <c r="J199" s="278" t="s">
        <v>261</v>
      </c>
      <c r="K199" s="278">
        <v>1846</v>
      </c>
    </row>
    <row r="200" spans="2:11" ht="17.25" customHeight="1" x14ac:dyDescent="0.35">
      <c r="B200" s="250">
        <v>45536</v>
      </c>
      <c r="C200" s="277">
        <v>54206</v>
      </c>
      <c r="D200" s="366"/>
      <c r="E200" s="278">
        <v>34391</v>
      </c>
      <c r="F200" s="257">
        <v>88597</v>
      </c>
      <c r="G200" s="277">
        <v>935</v>
      </c>
      <c r="H200" s="366"/>
      <c r="I200" s="278">
        <v>966</v>
      </c>
      <c r="J200" s="278" t="s">
        <v>261</v>
      </c>
      <c r="K200" s="278">
        <v>1901</v>
      </c>
    </row>
    <row r="201" spans="2:11" ht="17.25" customHeight="1" x14ac:dyDescent="0.35">
      <c r="B201" s="250">
        <v>45566</v>
      </c>
      <c r="C201" s="277">
        <v>54519</v>
      </c>
      <c r="D201" s="366"/>
      <c r="E201" s="278">
        <v>34073</v>
      </c>
      <c r="F201" s="257">
        <v>88592</v>
      </c>
      <c r="G201" s="277">
        <v>951</v>
      </c>
      <c r="H201" s="366"/>
      <c r="I201" s="278">
        <v>1017</v>
      </c>
      <c r="J201" s="278" t="s">
        <v>261</v>
      </c>
      <c r="K201" s="278">
        <v>1968</v>
      </c>
    </row>
    <row r="202" spans="2:11" ht="17.25" customHeight="1" x14ac:dyDescent="0.35">
      <c r="B202" s="250">
        <v>45597</v>
      </c>
      <c r="C202" s="277">
        <v>56092</v>
      </c>
      <c r="D202" s="366"/>
      <c r="E202" s="278">
        <v>33960</v>
      </c>
      <c r="F202" s="257">
        <v>90052</v>
      </c>
      <c r="G202" s="277">
        <v>965</v>
      </c>
      <c r="H202" s="366"/>
      <c r="I202" s="278">
        <v>1052</v>
      </c>
      <c r="J202" s="278" t="s">
        <v>261</v>
      </c>
      <c r="K202" s="278">
        <v>2017</v>
      </c>
    </row>
    <row r="203" spans="2:11" ht="17.25" customHeight="1" x14ac:dyDescent="0.35">
      <c r="B203" s="250">
        <v>45627</v>
      </c>
      <c r="C203" s="277">
        <v>56199</v>
      </c>
      <c r="D203" s="366"/>
      <c r="E203" s="278">
        <v>33292</v>
      </c>
      <c r="F203" s="257">
        <v>89491</v>
      </c>
      <c r="G203" s="277">
        <v>1001</v>
      </c>
      <c r="H203" s="366"/>
      <c r="I203" s="278">
        <v>1089</v>
      </c>
      <c r="J203" s="278" t="s">
        <v>261</v>
      </c>
      <c r="K203" s="278">
        <v>2090</v>
      </c>
    </row>
    <row r="204" spans="2:11" ht="17.25" customHeight="1" x14ac:dyDescent="0.35">
      <c r="B204" s="250">
        <v>45658</v>
      </c>
      <c r="C204" s="277">
        <v>57123</v>
      </c>
      <c r="D204" s="366"/>
      <c r="E204" s="278">
        <v>33624</v>
      </c>
      <c r="F204" s="257">
        <v>90747</v>
      </c>
      <c r="G204" s="277">
        <v>1001</v>
      </c>
      <c r="H204" s="366"/>
      <c r="I204" s="278">
        <v>1137</v>
      </c>
      <c r="J204" s="278">
        <v>37</v>
      </c>
      <c r="K204" s="278">
        <v>2175</v>
      </c>
    </row>
    <row r="205" spans="2:11" ht="17.25" customHeight="1" x14ac:dyDescent="0.35">
      <c r="B205" s="250">
        <v>45689</v>
      </c>
      <c r="C205" s="277">
        <v>55950</v>
      </c>
      <c r="D205" s="366"/>
      <c r="E205" s="278">
        <v>32891</v>
      </c>
      <c r="F205" s="257">
        <v>88841</v>
      </c>
      <c r="G205" s="277">
        <v>1001</v>
      </c>
      <c r="H205" s="366"/>
      <c r="I205" s="278">
        <v>1159</v>
      </c>
      <c r="J205" s="278">
        <v>64</v>
      </c>
      <c r="K205" s="278">
        <v>2160</v>
      </c>
    </row>
    <row r="206" spans="2:11" ht="17.25" customHeight="1" x14ac:dyDescent="0.35">
      <c r="B206" s="250">
        <v>45717</v>
      </c>
      <c r="C206" s="277"/>
      <c r="D206" s="366"/>
      <c r="E206" s="278"/>
      <c r="F206" s="257"/>
      <c r="G206" s="277"/>
      <c r="H206" s="366"/>
      <c r="I206" s="278"/>
      <c r="J206" s="278"/>
      <c r="K206" s="256"/>
    </row>
    <row r="207" spans="2:11" ht="17.25" customHeight="1" x14ac:dyDescent="0.35">
      <c r="B207" s="250">
        <v>45748</v>
      </c>
      <c r="C207" s="277"/>
      <c r="D207" s="366"/>
      <c r="E207" s="278"/>
      <c r="F207" s="257"/>
      <c r="G207" s="277"/>
      <c r="H207" s="366"/>
      <c r="I207" s="278"/>
      <c r="J207" s="278"/>
      <c r="K207" s="256"/>
    </row>
    <row r="208" spans="2:11" ht="17.25" customHeight="1" x14ac:dyDescent="0.35">
      <c r="B208" s="250">
        <v>45778</v>
      </c>
      <c r="C208" s="277"/>
      <c r="D208" s="366"/>
      <c r="E208" s="278"/>
      <c r="F208" s="257"/>
      <c r="G208" s="277"/>
      <c r="H208" s="366"/>
      <c r="I208" s="278"/>
      <c r="J208" s="278"/>
      <c r="K208" s="256"/>
    </row>
    <row r="209" spans="2:12" ht="17.25" customHeight="1" x14ac:dyDescent="0.35">
      <c r="B209" s="250">
        <v>45809</v>
      </c>
      <c r="C209" s="277"/>
      <c r="D209" s="366"/>
      <c r="E209" s="278"/>
      <c r="F209" s="257"/>
      <c r="G209" s="277"/>
      <c r="H209" s="366"/>
      <c r="I209" s="278"/>
      <c r="J209" s="278"/>
      <c r="K209" s="256"/>
    </row>
    <row r="210" spans="2:12" ht="18" x14ac:dyDescent="0.35">
      <c r="B210" s="279" t="s">
        <v>259</v>
      </c>
      <c r="C210" s="398">
        <v>55132.375</v>
      </c>
      <c r="D210" s="265" t="e">
        <v>#DIV/0!</v>
      </c>
      <c r="E210" s="399">
        <v>33775.375</v>
      </c>
      <c r="F210" s="280">
        <v>88907.75</v>
      </c>
      <c r="G210" s="398">
        <v>953.25</v>
      </c>
      <c r="H210" s="265" t="e">
        <v>#DIV/0!</v>
      </c>
      <c r="I210" s="399">
        <v>1038.625</v>
      </c>
      <c r="J210" s="399">
        <v>50.5</v>
      </c>
      <c r="K210" s="399">
        <v>1996.5</v>
      </c>
    </row>
    <row r="211" spans="2:12" ht="36" x14ac:dyDescent="0.35">
      <c r="B211" s="279" t="s">
        <v>260</v>
      </c>
      <c r="C211" s="398">
        <v>53353</v>
      </c>
      <c r="D211" s="265">
        <v>0</v>
      </c>
      <c r="E211" s="399">
        <v>36958</v>
      </c>
      <c r="F211" s="280">
        <v>90311</v>
      </c>
      <c r="G211" s="398">
        <v>742</v>
      </c>
      <c r="H211" s="265">
        <v>0</v>
      </c>
      <c r="I211" s="399">
        <v>1007</v>
      </c>
      <c r="J211" s="399" t="s">
        <v>261</v>
      </c>
      <c r="K211" s="399">
        <v>1749</v>
      </c>
    </row>
    <row r="212" spans="2:12" ht="18" x14ac:dyDescent="0.35">
      <c r="B212" s="281" t="s">
        <v>262</v>
      </c>
      <c r="C212" s="277">
        <v>1573</v>
      </c>
      <c r="D212" s="254">
        <v>0</v>
      </c>
      <c r="E212" s="278">
        <v>-113</v>
      </c>
      <c r="F212" s="257">
        <v>1460</v>
      </c>
      <c r="G212" s="277">
        <v>14</v>
      </c>
      <c r="H212" s="255">
        <v>0</v>
      </c>
      <c r="I212" s="278">
        <v>35</v>
      </c>
      <c r="J212" s="278">
        <v>37</v>
      </c>
      <c r="K212" s="278">
        <v>49</v>
      </c>
    </row>
    <row r="213" spans="2:12" ht="18" x14ac:dyDescent="0.35">
      <c r="B213" s="281" t="s">
        <v>263</v>
      </c>
      <c r="C213" s="403">
        <v>2.8852326711788612E-2</v>
      </c>
      <c r="D213" s="405" t="e">
        <v>#DIV/0!</v>
      </c>
      <c r="E213" s="404">
        <v>-3.3164088868018471E-3</v>
      </c>
      <c r="F213" s="282">
        <v>1.64800433447716E-2</v>
      </c>
      <c r="G213" s="403">
        <v>1.4721345951629772E-2</v>
      </c>
      <c r="H213" s="405" t="e">
        <v>#DIV/0!</v>
      </c>
      <c r="I213" s="404">
        <v>3.4414945919370776E-2</v>
      </c>
      <c r="J213" s="404" t="s">
        <v>261</v>
      </c>
      <c r="K213" s="404">
        <v>2.4898373983739841E-2</v>
      </c>
    </row>
    <row r="214" spans="2:12" ht="18" x14ac:dyDescent="0.35">
      <c r="B214" s="281" t="s">
        <v>264</v>
      </c>
      <c r="C214" s="277">
        <v>20781</v>
      </c>
      <c r="D214" s="254">
        <v>0</v>
      </c>
      <c r="E214" s="278">
        <v>8026</v>
      </c>
      <c r="F214" s="257">
        <v>28807</v>
      </c>
      <c r="G214" s="277">
        <v>401</v>
      </c>
      <c r="H214" s="254">
        <v>0</v>
      </c>
      <c r="I214" s="278">
        <v>311</v>
      </c>
      <c r="J214" s="278">
        <v>37</v>
      </c>
      <c r="K214" s="278">
        <v>712</v>
      </c>
    </row>
    <row r="215" spans="2:12" ht="18" x14ac:dyDescent="0.35">
      <c r="B215" s="281" t="s">
        <v>265</v>
      </c>
      <c r="C215" s="403">
        <v>0.58851349437852218</v>
      </c>
      <c r="D215" s="283" t="e">
        <v>#DIV/0!</v>
      </c>
      <c r="E215" s="404">
        <v>0.30947790545230203</v>
      </c>
      <c r="F215" s="282">
        <v>0.47035676381745439</v>
      </c>
      <c r="G215" s="403">
        <v>0.71099290780141855</v>
      </c>
      <c r="H215" s="283" t="e">
        <v>#DIV/0!</v>
      </c>
      <c r="I215" s="404">
        <v>0.4197031039136303</v>
      </c>
      <c r="J215" s="404" t="s">
        <v>261</v>
      </c>
      <c r="K215" s="404">
        <v>0.5455938697318008</v>
      </c>
    </row>
    <row r="216" spans="2:12" x14ac:dyDescent="0.3">
      <c r="B216" s="546" t="s">
        <v>4</v>
      </c>
      <c r="C216" s="547"/>
      <c r="D216" s="547"/>
      <c r="E216" s="547"/>
      <c r="F216" s="547"/>
      <c r="G216" s="547"/>
      <c r="H216" s="547"/>
      <c r="I216" s="547"/>
      <c r="J216" s="547"/>
      <c r="K216" s="548"/>
    </row>
    <row r="217" spans="2:12" ht="12.75" customHeight="1" x14ac:dyDescent="0.3">
      <c r="B217" s="603" t="s">
        <v>119</v>
      </c>
      <c r="C217" s="604"/>
      <c r="D217" s="604"/>
      <c r="E217" s="604"/>
      <c r="F217" s="604"/>
      <c r="G217" s="604"/>
      <c r="H217" s="604"/>
      <c r="I217" s="604"/>
      <c r="J217" s="604"/>
      <c r="K217" s="605"/>
    </row>
    <row r="218" spans="2:12" ht="27.75" hidden="1" customHeight="1" thickBot="1" x14ac:dyDescent="0.35">
      <c r="B218" s="606" t="s">
        <v>135</v>
      </c>
      <c r="C218" s="607"/>
      <c r="D218" s="607"/>
      <c r="E218" s="607"/>
      <c r="F218" s="607"/>
      <c r="G218" s="607"/>
      <c r="H218" s="607"/>
      <c r="I218" s="607"/>
      <c r="J218" s="607"/>
      <c r="K218" s="608"/>
    </row>
    <row r="219" spans="2:12" ht="30.75" thickBot="1" x14ac:dyDescent="0.35">
      <c r="B219" s="609" t="s">
        <v>132</v>
      </c>
      <c r="C219" s="610"/>
      <c r="D219" s="610"/>
      <c r="E219" s="610"/>
      <c r="F219" s="610"/>
      <c r="G219" s="610"/>
      <c r="H219" s="610"/>
      <c r="I219" s="610"/>
      <c r="J219" s="610"/>
      <c r="K219" s="611"/>
      <c r="L219" s="189"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topLeftCell="E1" zoomScale="70" zoomScaleNormal="70" zoomScaleSheetLayoutView="70" workbookViewId="0">
      <selection activeCell="I20" sqref="I20:J34"/>
    </sheetView>
  </sheetViews>
  <sheetFormatPr defaultColWidth="9.140625" defaultRowHeight="18" x14ac:dyDescent="0.2"/>
  <cols>
    <col min="1" max="1" width="8.85546875" style="70" customWidth="1"/>
    <col min="2" max="2" width="57" style="59" customWidth="1"/>
    <col min="3" max="4" width="17" style="70" customWidth="1"/>
    <col min="5" max="5" width="19.140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140625" style="70" customWidth="1"/>
    <col min="18" max="18" width="9.140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140625" style="70"/>
    <col min="26" max="26" width="12.85546875" style="70" bestFit="1" customWidth="1"/>
    <col min="27" max="27" width="13.42578125" style="70" bestFit="1" customWidth="1"/>
    <col min="28" max="16384" width="9.140625" style="70"/>
  </cols>
  <sheetData>
    <row r="1" spans="1:17" ht="18.75" thickBot="1" x14ac:dyDescent="0.25">
      <c r="A1" s="70" t="s">
        <v>171</v>
      </c>
    </row>
    <row r="2" spans="1:17" s="68" customFormat="1" ht="18.75" thickBot="1" x14ac:dyDescent="0.35">
      <c r="A2" s="623" t="s">
        <v>224</v>
      </c>
      <c r="B2" s="624"/>
      <c r="C2" s="624"/>
      <c r="D2" s="624"/>
      <c r="E2" s="624"/>
      <c r="F2" s="624"/>
      <c r="G2" s="624"/>
      <c r="H2" s="624"/>
      <c r="I2" s="624"/>
      <c r="J2" s="624"/>
      <c r="K2" s="624"/>
      <c r="L2" s="624"/>
      <c r="M2" s="624"/>
      <c r="N2" s="624"/>
      <c r="O2" s="624"/>
      <c r="P2" s="625"/>
      <c r="Q2" s="633" t="s">
        <v>125</v>
      </c>
    </row>
    <row r="3" spans="1:17" s="68" customFormat="1" ht="71.099999999999994" customHeight="1" thickBot="1" x14ac:dyDescent="0.35">
      <c r="A3" s="60"/>
      <c r="B3" s="61" t="s">
        <v>56</v>
      </c>
      <c r="C3" s="62" t="s">
        <v>181</v>
      </c>
      <c r="D3" s="62" t="s">
        <v>182</v>
      </c>
      <c r="E3" s="62" t="s">
        <v>183</v>
      </c>
      <c r="F3" s="62" t="s">
        <v>184</v>
      </c>
      <c r="G3" s="62" t="s">
        <v>185</v>
      </c>
      <c r="H3" s="62" t="s">
        <v>212</v>
      </c>
      <c r="I3" s="62" t="s">
        <v>187</v>
      </c>
      <c r="J3" s="62" t="s">
        <v>188</v>
      </c>
      <c r="K3" s="62" t="s">
        <v>189</v>
      </c>
      <c r="L3" s="62" t="s">
        <v>190</v>
      </c>
      <c r="M3" s="62" t="s">
        <v>191</v>
      </c>
      <c r="N3" s="62" t="s">
        <v>192</v>
      </c>
      <c r="O3" s="284" t="s">
        <v>213</v>
      </c>
      <c r="P3" s="63" t="s">
        <v>214</v>
      </c>
      <c r="Q3" s="633"/>
    </row>
    <row r="4" spans="1:17" s="68" customFormat="1" ht="15.75" customHeight="1" x14ac:dyDescent="0.3">
      <c r="A4" s="612" t="s">
        <v>48</v>
      </c>
      <c r="B4" s="285" t="s">
        <v>340</v>
      </c>
      <c r="C4" s="286">
        <v>8084</v>
      </c>
      <c r="D4" s="286">
        <v>8115</v>
      </c>
      <c r="E4" s="286">
        <v>8221</v>
      </c>
      <c r="F4" s="286">
        <v>8261</v>
      </c>
      <c r="G4" s="286">
        <v>8366</v>
      </c>
      <c r="H4" s="286">
        <v>8436</v>
      </c>
      <c r="I4" s="286">
        <v>8553</v>
      </c>
      <c r="J4" s="286">
        <v>8594</v>
      </c>
      <c r="K4" s="286"/>
      <c r="L4" s="286"/>
      <c r="M4" s="286"/>
      <c r="N4" s="286"/>
      <c r="O4" s="287">
        <v>8328.75</v>
      </c>
      <c r="P4" s="288">
        <v>8742</v>
      </c>
      <c r="Q4" s="633"/>
    </row>
    <row r="5" spans="1:17" s="68" customFormat="1" ht="36" x14ac:dyDescent="0.3">
      <c r="A5" s="613"/>
      <c r="B5" s="64" t="s">
        <v>341</v>
      </c>
      <c r="C5" s="289">
        <v>73</v>
      </c>
      <c r="D5" s="289">
        <v>74</v>
      </c>
      <c r="E5" s="289">
        <v>72</v>
      </c>
      <c r="F5" s="289">
        <v>70</v>
      </c>
      <c r="G5" s="289">
        <v>68</v>
      </c>
      <c r="H5" s="289">
        <v>69</v>
      </c>
      <c r="I5" s="289">
        <v>71</v>
      </c>
      <c r="J5" s="289">
        <v>71</v>
      </c>
      <c r="K5" s="289"/>
      <c r="L5" s="289"/>
      <c r="M5" s="289"/>
      <c r="N5" s="289"/>
      <c r="O5" s="290">
        <v>71</v>
      </c>
      <c r="P5" s="291">
        <v>0</v>
      </c>
      <c r="Q5" s="633"/>
    </row>
    <row r="6" spans="1:17" s="68" customFormat="1" x14ac:dyDescent="0.3">
      <c r="A6" s="613"/>
      <c r="B6" s="64" t="s">
        <v>342</v>
      </c>
      <c r="C6" s="292">
        <v>4532</v>
      </c>
      <c r="D6" s="292">
        <v>4538</v>
      </c>
      <c r="E6" s="292">
        <v>4570</v>
      </c>
      <c r="F6" s="292">
        <v>4601</v>
      </c>
      <c r="G6" s="292">
        <v>4667</v>
      </c>
      <c r="H6" s="292">
        <v>4728</v>
      </c>
      <c r="I6" s="292">
        <v>4751</v>
      </c>
      <c r="J6" s="292">
        <v>4778</v>
      </c>
      <c r="K6" s="292"/>
      <c r="L6" s="292"/>
      <c r="M6" s="292"/>
      <c r="N6" s="292"/>
      <c r="O6" s="290">
        <v>4645.625</v>
      </c>
      <c r="P6" s="291">
        <v>0</v>
      </c>
      <c r="Q6" s="633"/>
    </row>
    <row r="7" spans="1:17" s="68" customFormat="1" ht="15.6" customHeight="1" x14ac:dyDescent="0.3">
      <c r="A7" s="613"/>
      <c r="B7" s="64" t="s">
        <v>343</v>
      </c>
      <c r="C7" s="292">
        <v>3124</v>
      </c>
      <c r="D7" s="292">
        <v>3202</v>
      </c>
      <c r="E7" s="292">
        <v>3269</v>
      </c>
      <c r="F7" s="292">
        <v>3367</v>
      </c>
      <c r="G7" s="292">
        <v>3488</v>
      </c>
      <c r="H7" s="292">
        <v>3603</v>
      </c>
      <c r="I7" s="292">
        <v>3726</v>
      </c>
      <c r="J7" s="292">
        <v>3890</v>
      </c>
      <c r="K7" s="292"/>
      <c r="L7" s="292"/>
      <c r="M7" s="292"/>
      <c r="N7" s="292"/>
      <c r="O7" s="290">
        <v>3458.625</v>
      </c>
      <c r="P7" s="291">
        <v>0</v>
      </c>
      <c r="Q7" s="633"/>
    </row>
    <row r="8" spans="1:17" s="68" customFormat="1" ht="15.6" customHeight="1" x14ac:dyDescent="0.3">
      <c r="A8" s="613"/>
      <c r="B8" s="64" t="s">
        <v>344</v>
      </c>
      <c r="C8" s="289">
        <v>301</v>
      </c>
      <c r="D8" s="289">
        <v>303</v>
      </c>
      <c r="E8" s="289">
        <v>307</v>
      </c>
      <c r="F8" s="289">
        <v>322</v>
      </c>
      <c r="G8" s="289">
        <v>334</v>
      </c>
      <c r="H8" s="289">
        <v>342</v>
      </c>
      <c r="I8" s="289">
        <v>365</v>
      </c>
      <c r="J8" s="289">
        <v>375</v>
      </c>
      <c r="K8" s="289"/>
      <c r="L8" s="289"/>
      <c r="M8" s="289"/>
      <c r="N8" s="289"/>
      <c r="O8" s="294">
        <v>331.125</v>
      </c>
      <c r="P8" s="291">
        <v>0</v>
      </c>
      <c r="Q8" s="633"/>
    </row>
    <row r="9" spans="1:17" s="68" customFormat="1" ht="18.75" thickBot="1" x14ac:dyDescent="0.35">
      <c r="A9" s="613"/>
      <c r="B9" s="64" t="s">
        <v>345</v>
      </c>
      <c r="C9" s="295">
        <v>16114</v>
      </c>
      <c r="D9" s="295">
        <v>16232</v>
      </c>
      <c r="E9" s="295">
        <v>16439</v>
      </c>
      <c r="F9" s="295">
        <v>16621</v>
      </c>
      <c r="G9" s="295">
        <v>16923</v>
      </c>
      <c r="H9" s="295">
        <v>17178</v>
      </c>
      <c r="I9" s="295">
        <v>17466</v>
      </c>
      <c r="J9" s="295">
        <v>17708</v>
      </c>
      <c r="K9" s="295"/>
      <c r="L9" s="295"/>
      <c r="M9" s="295"/>
      <c r="N9" s="295"/>
      <c r="O9" s="290">
        <v>16835.125</v>
      </c>
      <c r="P9" s="296">
        <v>0</v>
      </c>
      <c r="Q9" s="633"/>
    </row>
    <row r="10" spans="1:17" s="68" customFormat="1" ht="16.5" customHeight="1" thickBot="1" x14ac:dyDescent="0.35">
      <c r="A10" s="614"/>
      <c r="B10" s="71" t="s">
        <v>346</v>
      </c>
      <c r="C10" s="297">
        <v>16114</v>
      </c>
      <c r="D10" s="297">
        <v>16232</v>
      </c>
      <c r="E10" s="297">
        <v>16439</v>
      </c>
      <c r="F10" s="297">
        <v>16621</v>
      </c>
      <c r="G10" s="297">
        <v>16923</v>
      </c>
      <c r="H10" s="297">
        <v>17178</v>
      </c>
      <c r="I10" s="297">
        <v>17466</v>
      </c>
      <c r="J10" s="297">
        <v>17708</v>
      </c>
      <c r="K10" s="297"/>
      <c r="L10" s="297"/>
      <c r="M10" s="297"/>
      <c r="N10" s="297"/>
      <c r="O10" s="298">
        <v>11223.416666666666</v>
      </c>
      <c r="P10" s="299">
        <v>0</v>
      </c>
      <c r="Q10" s="633"/>
    </row>
    <row r="11" spans="1:17" s="68" customFormat="1" ht="46.5" customHeight="1" x14ac:dyDescent="0.3">
      <c r="A11" s="629" t="s">
        <v>161</v>
      </c>
      <c r="B11" s="285" t="s">
        <v>347</v>
      </c>
      <c r="C11" s="300" t="s">
        <v>267</v>
      </c>
      <c r="D11" s="300" t="s">
        <v>267</v>
      </c>
      <c r="E11" s="300" t="s">
        <v>267</v>
      </c>
      <c r="F11" s="300" t="s">
        <v>267</v>
      </c>
      <c r="G11" s="300" t="s">
        <v>267</v>
      </c>
      <c r="H11" s="300" t="s">
        <v>267</v>
      </c>
      <c r="I11" s="300" t="s">
        <v>267</v>
      </c>
      <c r="J11" s="300" t="s">
        <v>267</v>
      </c>
      <c r="K11" s="300"/>
      <c r="L11" s="300"/>
      <c r="M11" s="300"/>
      <c r="N11" s="300"/>
      <c r="O11" s="367">
        <v>0</v>
      </c>
      <c r="P11" s="301">
        <v>0</v>
      </c>
      <c r="Q11" s="633"/>
    </row>
    <row r="12" spans="1:17" s="68" customFormat="1" ht="46.5" customHeight="1" thickBot="1" x14ac:dyDescent="0.35">
      <c r="A12" s="630"/>
      <c r="B12" s="64" t="s">
        <v>348</v>
      </c>
      <c r="C12" s="300" t="s">
        <v>267</v>
      </c>
      <c r="D12" s="300" t="s">
        <v>267</v>
      </c>
      <c r="E12" s="300" t="s">
        <v>267</v>
      </c>
      <c r="F12" s="300" t="s">
        <v>267</v>
      </c>
      <c r="G12" s="300" t="s">
        <v>267</v>
      </c>
      <c r="H12" s="300" t="s">
        <v>267</v>
      </c>
      <c r="I12" s="300" t="s">
        <v>267</v>
      </c>
      <c r="J12" s="300" t="s">
        <v>267</v>
      </c>
      <c r="K12" s="300"/>
      <c r="L12" s="300"/>
      <c r="M12" s="300"/>
      <c r="N12" s="300"/>
      <c r="O12" s="368">
        <v>0</v>
      </c>
      <c r="P12" s="302">
        <v>0</v>
      </c>
      <c r="Q12" s="633"/>
    </row>
    <row r="13" spans="1:17" s="68" customFormat="1" ht="16.5" hidden="1" customHeight="1" x14ac:dyDescent="0.3">
      <c r="A13" s="491" t="s">
        <v>45</v>
      </c>
      <c r="B13" s="303" t="s">
        <v>351</v>
      </c>
      <c r="C13" s="304">
        <v>0</v>
      </c>
      <c r="D13" s="304">
        <v>0</v>
      </c>
      <c r="E13" s="304">
        <v>0</v>
      </c>
      <c r="F13" s="304">
        <v>0</v>
      </c>
      <c r="G13" s="304">
        <v>0</v>
      </c>
      <c r="H13" s="304">
        <v>0</v>
      </c>
      <c r="I13" s="304">
        <v>0</v>
      </c>
      <c r="J13" s="304">
        <v>0</v>
      </c>
      <c r="K13" s="304">
        <v>0</v>
      </c>
      <c r="L13" s="304">
        <v>0</v>
      </c>
      <c r="M13" s="293">
        <v>0</v>
      </c>
      <c r="N13" s="293">
        <v>0</v>
      </c>
      <c r="O13" s="294">
        <v>0</v>
      </c>
      <c r="P13" s="305">
        <v>692</v>
      </c>
      <c r="Q13" s="306">
        <v>0</v>
      </c>
    </row>
    <row r="14" spans="1:17" s="68" customFormat="1" ht="16.5" hidden="1" customHeight="1" x14ac:dyDescent="0.3">
      <c r="A14" s="491"/>
      <c r="B14" s="307" t="s">
        <v>352</v>
      </c>
      <c r="C14" s="304">
        <v>0</v>
      </c>
      <c r="D14" s="304">
        <v>0</v>
      </c>
      <c r="E14" s="304">
        <v>0</v>
      </c>
      <c r="F14" s="304">
        <v>0</v>
      </c>
      <c r="G14" s="304">
        <v>0</v>
      </c>
      <c r="H14" s="304">
        <v>0</v>
      </c>
      <c r="I14" s="304">
        <v>0</v>
      </c>
      <c r="J14" s="304">
        <v>0</v>
      </c>
      <c r="K14" s="304">
        <v>0</v>
      </c>
      <c r="L14" s="304">
        <v>0</v>
      </c>
      <c r="M14" s="293">
        <v>0</v>
      </c>
      <c r="N14" s="293">
        <v>0</v>
      </c>
      <c r="O14" s="294">
        <v>0</v>
      </c>
      <c r="P14" s="308">
        <v>0</v>
      </c>
      <c r="Q14" s="309">
        <v>0</v>
      </c>
    </row>
    <row r="15" spans="1:17" s="68" customFormat="1" ht="16.5" hidden="1" customHeight="1" thickBot="1" x14ac:dyDescent="0.35">
      <c r="A15" s="491"/>
      <c r="B15" s="310" t="s">
        <v>424</v>
      </c>
      <c r="C15" s="293">
        <v>0</v>
      </c>
      <c r="D15" s="293">
        <v>0</v>
      </c>
      <c r="E15" s="293">
        <v>0</v>
      </c>
      <c r="F15" s="293">
        <v>0</v>
      </c>
      <c r="G15" s="293">
        <v>0</v>
      </c>
      <c r="H15" s="293">
        <v>0</v>
      </c>
      <c r="I15" s="293">
        <v>0</v>
      </c>
      <c r="J15" s="293">
        <v>0</v>
      </c>
      <c r="K15" s="293">
        <v>0</v>
      </c>
      <c r="L15" s="293">
        <v>0</v>
      </c>
      <c r="M15" s="293">
        <v>0</v>
      </c>
      <c r="N15" s="293">
        <v>0</v>
      </c>
      <c r="O15" s="294">
        <v>0</v>
      </c>
      <c r="P15" s="311">
        <v>692</v>
      </c>
      <c r="Q15" s="312">
        <v>0</v>
      </c>
    </row>
    <row r="16" spans="1:17" s="68" customFormat="1" ht="3.75" hidden="1" customHeight="1" thickBot="1" x14ac:dyDescent="0.35">
      <c r="A16" s="492"/>
      <c r="B16" s="313" t="s">
        <v>354</v>
      </c>
      <c r="C16" s="314">
        <v>0</v>
      </c>
      <c r="D16" s="314">
        <v>0</v>
      </c>
      <c r="E16" s="314">
        <v>0</v>
      </c>
      <c r="F16" s="314">
        <v>0</v>
      </c>
      <c r="G16" s="314">
        <v>0</v>
      </c>
      <c r="H16" s="314">
        <v>0</v>
      </c>
      <c r="I16" s="314">
        <v>0</v>
      </c>
      <c r="J16" s="314">
        <v>0</v>
      </c>
      <c r="K16" s="314">
        <v>0</v>
      </c>
      <c r="L16" s="314">
        <v>0</v>
      </c>
      <c r="M16" s="314">
        <v>0</v>
      </c>
      <c r="N16" s="314">
        <v>0</v>
      </c>
      <c r="O16" s="315">
        <v>0</v>
      </c>
      <c r="P16" s="316">
        <v>0</v>
      </c>
      <c r="Q16" s="317">
        <v>0</v>
      </c>
    </row>
    <row r="17" spans="1:17" s="68" customFormat="1" ht="18.75" thickBot="1" x14ac:dyDescent="0.35">
      <c r="A17" s="318"/>
      <c r="B17" s="319"/>
      <c r="C17" s="320"/>
      <c r="D17" s="321"/>
      <c r="E17" s="321"/>
      <c r="F17" s="322"/>
      <c r="G17" s="320"/>
      <c r="H17" s="321"/>
      <c r="I17" s="322"/>
      <c r="J17" s="320"/>
      <c r="K17" s="320"/>
      <c r="L17" s="320"/>
      <c r="M17" s="320"/>
      <c r="N17" s="320"/>
      <c r="O17" s="320"/>
      <c r="P17" s="631"/>
      <c r="Q17" s="632"/>
    </row>
    <row r="18" spans="1:17" s="68" customFormat="1" ht="18.75" thickBot="1" x14ac:dyDescent="0.35">
      <c r="A18" s="626" t="s">
        <v>225</v>
      </c>
      <c r="B18" s="624"/>
      <c r="C18" s="624"/>
      <c r="D18" s="624"/>
      <c r="E18" s="624"/>
      <c r="F18" s="624"/>
      <c r="G18" s="624"/>
      <c r="H18" s="624"/>
      <c r="I18" s="624"/>
      <c r="J18" s="624"/>
      <c r="K18" s="624"/>
      <c r="L18" s="624"/>
      <c r="M18" s="624"/>
      <c r="N18" s="624"/>
      <c r="O18" s="624"/>
      <c r="P18" s="627"/>
      <c r="Q18" s="628"/>
    </row>
    <row r="19" spans="1:17" s="68" customFormat="1" ht="72" customHeight="1" thickBot="1" x14ac:dyDescent="0.35">
      <c r="A19" s="323"/>
      <c r="B19" s="61" t="s">
        <v>56</v>
      </c>
      <c r="C19" s="62" t="s">
        <v>181</v>
      </c>
      <c r="D19" s="62" t="s">
        <v>182</v>
      </c>
      <c r="E19" s="62" t="s">
        <v>183</v>
      </c>
      <c r="F19" s="62" t="s">
        <v>184</v>
      </c>
      <c r="G19" s="62" t="s">
        <v>185</v>
      </c>
      <c r="H19" s="62" t="s">
        <v>212</v>
      </c>
      <c r="I19" s="62" t="s">
        <v>187</v>
      </c>
      <c r="J19" s="62" t="s">
        <v>188</v>
      </c>
      <c r="K19" s="62" t="s">
        <v>189</v>
      </c>
      <c r="L19" s="62" t="s">
        <v>190</v>
      </c>
      <c r="M19" s="62" t="s">
        <v>191</v>
      </c>
      <c r="N19" s="62" t="s">
        <v>192</v>
      </c>
      <c r="O19" s="284" t="s">
        <v>223</v>
      </c>
      <c r="P19" s="284" t="s">
        <v>195</v>
      </c>
      <c r="Q19" s="63" t="s">
        <v>215</v>
      </c>
    </row>
    <row r="20" spans="1:17" s="68" customFormat="1" ht="15.75" customHeight="1" x14ac:dyDescent="0.3">
      <c r="A20" s="612" t="s">
        <v>48</v>
      </c>
      <c r="B20" s="64" t="s">
        <v>340</v>
      </c>
      <c r="C20" s="324">
        <v>71053461.810000002</v>
      </c>
      <c r="D20" s="324">
        <v>68733227.239999995</v>
      </c>
      <c r="E20" s="324">
        <v>73236982.549999997</v>
      </c>
      <c r="F20" s="324">
        <v>82081971.719999999</v>
      </c>
      <c r="G20" s="324">
        <v>73985698.549999997</v>
      </c>
      <c r="H20" s="324">
        <v>79420765.709999993</v>
      </c>
      <c r="I20" s="324">
        <v>71323328.090000004</v>
      </c>
      <c r="J20" s="324">
        <v>69439432.109999999</v>
      </c>
      <c r="K20" s="324"/>
      <c r="L20" s="324"/>
      <c r="M20" s="324"/>
      <c r="N20" s="324"/>
      <c r="O20" s="325">
        <v>589274867.78000009</v>
      </c>
      <c r="P20" s="325">
        <v>838089305</v>
      </c>
      <c r="Q20" s="326">
        <v>0.70311703569585593</v>
      </c>
    </row>
    <row r="21" spans="1:17" s="68" customFormat="1" ht="31.5" customHeight="1" x14ac:dyDescent="0.3">
      <c r="A21" s="613"/>
      <c r="B21" s="64" t="s">
        <v>341</v>
      </c>
      <c r="C21" s="324">
        <v>0</v>
      </c>
      <c r="D21" s="324">
        <v>0</v>
      </c>
      <c r="E21" s="324">
        <v>2329716.71</v>
      </c>
      <c r="F21" s="324">
        <v>0</v>
      </c>
      <c r="G21" s="324">
        <v>0</v>
      </c>
      <c r="H21" s="324">
        <v>0</v>
      </c>
      <c r="I21" s="324">
        <v>0</v>
      </c>
      <c r="J21" s="324">
        <v>0</v>
      </c>
      <c r="K21" s="324"/>
      <c r="L21" s="324"/>
      <c r="M21" s="324"/>
      <c r="N21" s="324"/>
      <c r="O21" s="325">
        <v>2329716.71</v>
      </c>
      <c r="P21" s="327" t="s">
        <v>179</v>
      </c>
      <c r="Q21" s="328" t="s">
        <v>179</v>
      </c>
    </row>
    <row r="22" spans="1:17" s="68" customFormat="1" x14ac:dyDescent="0.3">
      <c r="A22" s="613"/>
      <c r="B22" s="64" t="s">
        <v>342</v>
      </c>
      <c r="C22" s="324">
        <v>9370931.2200000007</v>
      </c>
      <c r="D22" s="324">
        <v>8062731.1399999997</v>
      </c>
      <c r="E22" s="324">
        <v>8726645.8900000006</v>
      </c>
      <c r="F22" s="324">
        <v>10850580.26</v>
      </c>
      <c r="G22" s="324">
        <v>8858471.1199999992</v>
      </c>
      <c r="H22" s="324">
        <v>9846595.9100000001</v>
      </c>
      <c r="I22" s="324">
        <v>8591531.3499999996</v>
      </c>
      <c r="J22" s="324">
        <v>8630186.7400000002</v>
      </c>
      <c r="K22" s="324"/>
      <c r="L22" s="324"/>
      <c r="M22" s="324"/>
      <c r="N22" s="324"/>
      <c r="O22" s="325">
        <v>72937673.629999995</v>
      </c>
      <c r="P22" s="329">
        <v>98534109</v>
      </c>
      <c r="Q22" s="326">
        <v>0.74022766705080767</v>
      </c>
    </row>
    <row r="23" spans="1:17" s="68" customFormat="1" ht="15.6" customHeight="1" x14ac:dyDescent="0.3">
      <c r="A23" s="613"/>
      <c r="B23" s="64" t="s">
        <v>343</v>
      </c>
      <c r="C23" s="324">
        <v>10883497.460000001</v>
      </c>
      <c r="D23" s="324">
        <v>9582126.0099999998</v>
      </c>
      <c r="E23" s="324">
        <v>10291615.57</v>
      </c>
      <c r="F23" s="324">
        <v>12278201.859999999</v>
      </c>
      <c r="G23" s="324">
        <v>9722381.8200000003</v>
      </c>
      <c r="H23" s="324">
        <v>12890427.23</v>
      </c>
      <c r="I23" s="324">
        <v>10773682.84</v>
      </c>
      <c r="J23" s="324">
        <v>11082645.77</v>
      </c>
      <c r="K23" s="324"/>
      <c r="L23" s="324"/>
      <c r="M23" s="324"/>
      <c r="N23" s="324"/>
      <c r="O23" s="325">
        <v>87504578.560000002</v>
      </c>
      <c r="P23" s="341">
        <v>86512303</v>
      </c>
      <c r="Q23" s="326">
        <v>1.0114697623989966</v>
      </c>
    </row>
    <row r="24" spans="1:17" s="68" customFormat="1" ht="16.5" customHeight="1" x14ac:dyDescent="0.3">
      <c r="A24" s="613"/>
      <c r="B24" s="64" t="s">
        <v>344</v>
      </c>
      <c r="C24" s="324">
        <v>2129096.6800000002</v>
      </c>
      <c r="D24" s="324">
        <v>1701979.49</v>
      </c>
      <c r="E24" s="324">
        <v>1379094.46</v>
      </c>
      <c r="F24" s="324">
        <v>1739883</v>
      </c>
      <c r="G24" s="324">
        <v>1650930.31</v>
      </c>
      <c r="H24" s="324">
        <v>2292395.31</v>
      </c>
      <c r="I24" s="324">
        <v>1892135.84</v>
      </c>
      <c r="J24" s="324">
        <v>2236185.8199999998</v>
      </c>
      <c r="K24" s="324"/>
      <c r="L24" s="324"/>
      <c r="M24" s="324"/>
      <c r="N24" s="324"/>
      <c r="O24" s="325">
        <v>15021700.91</v>
      </c>
      <c r="P24" s="339">
        <v>18399879</v>
      </c>
      <c r="Q24" s="326">
        <v>0.81640215731853449</v>
      </c>
    </row>
    <row r="25" spans="1:17" s="68" customFormat="1" ht="18.75" thickBot="1" x14ac:dyDescent="0.35">
      <c r="A25" s="613"/>
      <c r="B25" s="64" t="s">
        <v>345</v>
      </c>
      <c r="C25" s="324">
        <v>15088601.02</v>
      </c>
      <c r="D25" s="324">
        <v>7269859.8499999996</v>
      </c>
      <c r="E25" s="324">
        <v>10006932.250000002</v>
      </c>
      <c r="F25" s="324">
        <v>6088260.79</v>
      </c>
      <c r="G25" s="324">
        <v>10537586.579999998</v>
      </c>
      <c r="H25" s="324">
        <v>18120231.529999997</v>
      </c>
      <c r="I25" s="324">
        <v>9383675.1600000001</v>
      </c>
      <c r="J25" s="324">
        <v>11796727.779999999</v>
      </c>
      <c r="K25" s="324"/>
      <c r="L25" s="324"/>
      <c r="M25" s="324"/>
      <c r="N25" s="324"/>
      <c r="O25" s="325">
        <v>88291874.959999993</v>
      </c>
      <c r="P25" s="329">
        <v>142555236</v>
      </c>
      <c r="Q25" s="326">
        <v>0.61935203109621306</v>
      </c>
    </row>
    <row r="26" spans="1:17" s="68" customFormat="1" ht="32.25" customHeight="1" thickBot="1" x14ac:dyDescent="0.35">
      <c r="A26" s="613"/>
      <c r="B26" s="330" t="s">
        <v>346</v>
      </c>
      <c r="C26" s="331">
        <v>108525588.19000001</v>
      </c>
      <c r="D26" s="331">
        <v>95349923.729999989</v>
      </c>
      <c r="E26" s="331">
        <v>105970987.42999999</v>
      </c>
      <c r="F26" s="331">
        <v>113038897.63000001</v>
      </c>
      <c r="G26" s="331">
        <v>104755068.38000001</v>
      </c>
      <c r="H26" s="331">
        <v>122570415.69</v>
      </c>
      <c r="I26" s="331">
        <v>101964353.28</v>
      </c>
      <c r="J26" s="331">
        <v>103185178.21999998</v>
      </c>
      <c r="K26" s="331"/>
      <c r="L26" s="331"/>
      <c r="M26" s="331"/>
      <c r="N26" s="331"/>
      <c r="O26" s="332">
        <v>855360412.54999995</v>
      </c>
      <c r="P26" s="332">
        <v>1184090832</v>
      </c>
      <c r="Q26" s="333">
        <v>0.72237736281197718</v>
      </c>
    </row>
    <row r="27" spans="1:17" s="68" customFormat="1" ht="15.6" customHeight="1" thickBot="1" x14ac:dyDescent="0.35">
      <c r="A27" s="613"/>
      <c r="B27" s="71" t="s">
        <v>349</v>
      </c>
      <c r="C27" s="334">
        <v>5</v>
      </c>
      <c r="D27" s="334">
        <v>4</v>
      </c>
      <c r="E27" s="334">
        <v>5</v>
      </c>
      <c r="F27" s="334">
        <v>4</v>
      </c>
      <c r="G27" s="334">
        <v>4</v>
      </c>
      <c r="H27" s="334">
        <v>5</v>
      </c>
      <c r="I27" s="334">
        <v>4</v>
      </c>
      <c r="J27" s="334">
        <v>4</v>
      </c>
      <c r="K27" s="334">
        <v>5</v>
      </c>
      <c r="L27" s="334">
        <v>4</v>
      </c>
      <c r="M27" s="334">
        <v>4</v>
      </c>
      <c r="N27" s="334">
        <v>5</v>
      </c>
      <c r="O27" s="335">
        <v>53</v>
      </c>
      <c r="P27" s="336"/>
      <c r="Q27" s="369">
        <v>0</v>
      </c>
    </row>
    <row r="28" spans="1:17" s="68" customFormat="1" ht="18.75" thickBot="1" x14ac:dyDescent="0.35">
      <c r="A28" s="614"/>
      <c r="B28" s="82" t="s">
        <v>350</v>
      </c>
      <c r="C28" s="331">
        <v>21705117.638000004</v>
      </c>
      <c r="D28" s="331">
        <v>23837480.932499997</v>
      </c>
      <c r="E28" s="331">
        <v>21194197.485999998</v>
      </c>
      <c r="F28" s="331">
        <v>28259724.407500003</v>
      </c>
      <c r="G28" s="331">
        <v>26188767.095000003</v>
      </c>
      <c r="H28" s="331">
        <v>24514083.138</v>
      </c>
      <c r="I28" s="331">
        <v>25491088.32</v>
      </c>
      <c r="J28" s="331">
        <v>25796294.554999996</v>
      </c>
      <c r="K28" s="331"/>
      <c r="L28" s="331"/>
      <c r="M28" s="331"/>
      <c r="N28" s="331"/>
      <c r="O28" s="370">
        <v>17820009</v>
      </c>
      <c r="P28" s="370">
        <v>0</v>
      </c>
      <c r="Q28" s="423">
        <v>0</v>
      </c>
    </row>
    <row r="29" spans="1:17" s="68" customFormat="1" x14ac:dyDescent="0.3">
      <c r="A29" s="490" t="s">
        <v>45</v>
      </c>
      <c r="B29" s="285" t="s">
        <v>351</v>
      </c>
      <c r="C29" s="337">
        <v>0</v>
      </c>
      <c r="D29" s="337">
        <v>0</v>
      </c>
      <c r="E29" s="337">
        <v>137556.48000000001</v>
      </c>
      <c r="F29" s="337">
        <v>374171.48</v>
      </c>
      <c r="G29" s="337">
        <v>442382.23</v>
      </c>
      <c r="H29" s="337">
        <v>1303600.4100000001</v>
      </c>
      <c r="I29" s="337">
        <v>0</v>
      </c>
      <c r="J29" s="337">
        <v>863531.2699999999</v>
      </c>
      <c r="K29" s="337"/>
      <c r="L29" s="337"/>
      <c r="M29" s="337"/>
      <c r="N29" s="337"/>
      <c r="O29" s="338">
        <v>3121241.87</v>
      </c>
      <c r="P29" s="338">
        <v>5288739</v>
      </c>
      <c r="Q29" s="326">
        <v>0.59016749928480117</v>
      </c>
    </row>
    <row r="30" spans="1:17" s="68" customFormat="1" ht="18.75" customHeight="1" x14ac:dyDescent="0.3">
      <c r="A30" s="491"/>
      <c r="B30" s="64" t="s">
        <v>352</v>
      </c>
      <c r="C30" s="339">
        <v>0</v>
      </c>
      <c r="D30" s="339">
        <v>0</v>
      </c>
      <c r="E30" s="339">
        <v>321110.40999999997</v>
      </c>
      <c r="F30" s="339">
        <v>724853.8</v>
      </c>
      <c r="G30" s="339">
        <v>707338.54</v>
      </c>
      <c r="H30" s="339">
        <v>1964146.32</v>
      </c>
      <c r="I30" s="339">
        <v>117.5</v>
      </c>
      <c r="J30" s="339">
        <v>932968.09</v>
      </c>
      <c r="K30" s="339"/>
      <c r="L30" s="339"/>
      <c r="M30" s="339"/>
      <c r="N30" s="324"/>
      <c r="O30" s="325">
        <v>4650534.66</v>
      </c>
      <c r="P30" s="325">
        <v>11251415</v>
      </c>
      <c r="Q30" s="326">
        <v>0.41332887107977084</v>
      </c>
    </row>
    <row r="31" spans="1:17" s="68" customFormat="1" ht="18.75" customHeight="1" thickBot="1" x14ac:dyDescent="0.35">
      <c r="A31" s="491"/>
      <c r="B31" s="340" t="s">
        <v>353</v>
      </c>
      <c r="C31" s="339">
        <v>0</v>
      </c>
      <c r="D31" s="339">
        <v>0</v>
      </c>
      <c r="E31" s="339">
        <v>382360.47</v>
      </c>
      <c r="F31" s="339">
        <v>380640.43</v>
      </c>
      <c r="G31" s="339">
        <v>386519.71</v>
      </c>
      <c r="H31" s="339">
        <v>776085.44</v>
      </c>
      <c r="I31" s="339">
        <v>0</v>
      </c>
      <c r="J31" s="339">
        <v>374340.45</v>
      </c>
      <c r="K31" s="339"/>
      <c r="L31" s="339"/>
      <c r="M31" s="339"/>
      <c r="N31" s="324"/>
      <c r="O31" s="325">
        <v>2299946.5</v>
      </c>
      <c r="P31" s="341">
        <v>5153827</v>
      </c>
      <c r="Q31" s="326">
        <v>0.44625993460781666</v>
      </c>
    </row>
    <row r="32" spans="1:17" s="68" customFormat="1" ht="18.75" customHeight="1" thickBot="1" x14ac:dyDescent="0.35">
      <c r="A32" s="491"/>
      <c r="B32" s="342" t="s">
        <v>354</v>
      </c>
      <c r="C32" s="343">
        <v>0</v>
      </c>
      <c r="D32" s="343">
        <v>0</v>
      </c>
      <c r="E32" s="343">
        <v>841027.36</v>
      </c>
      <c r="F32" s="343">
        <v>1479665.71</v>
      </c>
      <c r="G32" s="343">
        <v>1536240.48</v>
      </c>
      <c r="H32" s="343">
        <v>4043832.1700000004</v>
      </c>
      <c r="I32" s="343">
        <v>117.5</v>
      </c>
      <c r="J32" s="343">
        <v>2170839.81</v>
      </c>
      <c r="K32" s="343"/>
      <c r="L32" s="343"/>
      <c r="M32" s="343"/>
      <c r="N32" s="331"/>
      <c r="O32" s="332">
        <v>10071723.030000001</v>
      </c>
      <c r="P32" s="332">
        <v>21693981</v>
      </c>
      <c r="Q32" s="333">
        <v>0.46426347612270891</v>
      </c>
    </row>
    <row r="33" spans="1:18" s="68" customFormat="1" ht="16.350000000000001" customHeight="1" thickBot="1" x14ac:dyDescent="0.35">
      <c r="A33" s="492"/>
      <c r="B33" s="71" t="s">
        <v>350</v>
      </c>
      <c r="C33" s="331">
        <v>0</v>
      </c>
      <c r="D33" s="331">
        <v>0</v>
      </c>
      <c r="E33" s="331">
        <v>168205.47200000001</v>
      </c>
      <c r="F33" s="331">
        <v>369916.42749999999</v>
      </c>
      <c r="G33" s="331">
        <v>384060.12</v>
      </c>
      <c r="H33" s="331">
        <v>808766.43400000012</v>
      </c>
      <c r="I33" s="331">
        <v>29.375</v>
      </c>
      <c r="J33" s="331">
        <v>542709.95250000001</v>
      </c>
      <c r="K33" s="331"/>
      <c r="L33" s="331"/>
      <c r="M33" s="331"/>
      <c r="N33" s="331"/>
      <c r="O33" s="370">
        <v>2273687.7810000004</v>
      </c>
      <c r="P33" s="370">
        <v>0</v>
      </c>
      <c r="Q33" s="423">
        <v>0</v>
      </c>
    </row>
    <row r="34" spans="1:18" s="68" customFormat="1" ht="38.25" customHeight="1" thickBot="1" x14ac:dyDescent="0.35">
      <c r="A34" s="344"/>
      <c r="B34" s="71" t="s">
        <v>175</v>
      </c>
      <c r="C34" s="419">
        <v>0</v>
      </c>
      <c r="D34" s="419">
        <v>0</v>
      </c>
      <c r="E34" s="419">
        <v>0</v>
      </c>
      <c r="F34" s="419">
        <v>0</v>
      </c>
      <c r="G34" s="419">
        <v>0</v>
      </c>
      <c r="H34" s="419">
        <v>0</v>
      </c>
      <c r="I34" s="419">
        <v>0</v>
      </c>
      <c r="J34" s="419">
        <v>0</v>
      </c>
      <c r="K34" s="419"/>
      <c r="L34" s="419"/>
      <c r="M34" s="419"/>
      <c r="N34" s="345"/>
      <c r="O34" s="346">
        <v>0</v>
      </c>
      <c r="P34" s="336" t="s">
        <v>179</v>
      </c>
      <c r="Q34" s="371">
        <v>0</v>
      </c>
    </row>
    <row r="35" spans="1:18" s="68" customFormat="1" ht="15" x14ac:dyDescent="0.3">
      <c r="A35" s="347" t="s">
        <v>120</v>
      </c>
      <c r="B35" s="348"/>
      <c r="C35" s="349"/>
      <c r="D35" s="349"/>
      <c r="E35" s="349"/>
      <c r="F35" s="349"/>
      <c r="G35" s="349"/>
      <c r="H35" s="349"/>
      <c r="I35" s="349"/>
      <c r="J35" s="349"/>
      <c r="K35" s="349"/>
      <c r="L35" s="349"/>
      <c r="M35" s="349"/>
      <c r="N35" s="349"/>
      <c r="O35" s="349"/>
      <c r="P35" s="349"/>
      <c r="Q35" s="350"/>
    </row>
    <row r="36" spans="1:18" s="68" customFormat="1" ht="16.5" customHeight="1" x14ac:dyDescent="0.3">
      <c r="A36" s="620" t="s">
        <v>121</v>
      </c>
      <c r="B36" s="621"/>
      <c r="C36" s="621"/>
      <c r="D36" s="621"/>
      <c r="E36" s="621"/>
      <c r="F36" s="621"/>
      <c r="G36" s="621"/>
      <c r="H36" s="621"/>
      <c r="I36" s="621"/>
      <c r="J36" s="621"/>
      <c r="K36" s="621"/>
      <c r="L36" s="621"/>
      <c r="M36" s="621"/>
      <c r="N36" s="621"/>
      <c r="O36" s="621"/>
      <c r="P36" s="621"/>
      <c r="Q36" s="622"/>
    </row>
    <row r="37" spans="1:18" s="68" customFormat="1" ht="16.5" customHeight="1" x14ac:dyDescent="0.3">
      <c r="A37" s="620" t="s">
        <v>122</v>
      </c>
      <c r="B37" s="621"/>
      <c r="C37" s="621"/>
      <c r="D37" s="621"/>
      <c r="E37" s="621"/>
      <c r="F37" s="621"/>
      <c r="G37" s="621"/>
      <c r="H37" s="621"/>
      <c r="I37" s="621"/>
      <c r="J37" s="621"/>
      <c r="K37" s="621"/>
      <c r="L37" s="621"/>
      <c r="M37" s="621"/>
      <c r="N37" s="621"/>
      <c r="O37" s="621"/>
      <c r="P37" s="621"/>
      <c r="Q37" s="622"/>
    </row>
    <row r="38" spans="1:18" ht="42.75" customHeight="1" thickBot="1" x14ac:dyDescent="0.25">
      <c r="A38" s="617" t="s">
        <v>136</v>
      </c>
      <c r="B38" s="618"/>
      <c r="C38" s="618"/>
      <c r="D38" s="618"/>
      <c r="E38" s="618"/>
      <c r="F38" s="618"/>
      <c r="G38" s="618"/>
      <c r="H38" s="618"/>
      <c r="I38" s="618"/>
      <c r="J38" s="618"/>
      <c r="K38" s="618"/>
      <c r="L38" s="618"/>
      <c r="M38" s="618"/>
      <c r="N38" s="618"/>
      <c r="O38" s="618"/>
      <c r="P38" s="618"/>
      <c r="Q38" s="619"/>
      <c r="R38" s="351"/>
    </row>
    <row r="39" spans="1:18" x14ac:dyDescent="0.2">
      <c r="A39" s="615"/>
      <c r="B39" s="616"/>
      <c r="C39" s="616"/>
      <c r="D39" s="616"/>
      <c r="E39" s="616"/>
      <c r="F39" s="616"/>
      <c r="G39" s="616"/>
      <c r="H39" s="616"/>
      <c r="I39" s="616"/>
      <c r="J39" s="616"/>
      <c r="K39" s="616"/>
      <c r="L39" s="616"/>
      <c r="M39" s="616"/>
      <c r="N39" s="616"/>
      <c r="O39" s="616"/>
      <c r="P39" s="616"/>
      <c r="Q39" s="616"/>
    </row>
    <row r="40" spans="1:18" x14ac:dyDescent="0.2">
      <c r="A40" s="615"/>
      <c r="B40" s="616"/>
      <c r="C40" s="616"/>
      <c r="D40" s="616"/>
      <c r="E40" s="616"/>
      <c r="F40" s="616"/>
      <c r="G40" s="616"/>
      <c r="H40" s="616"/>
      <c r="I40" s="616"/>
      <c r="J40" s="616"/>
      <c r="K40" s="616"/>
      <c r="L40" s="616"/>
      <c r="M40" s="616"/>
      <c r="N40" s="616"/>
      <c r="O40" s="616"/>
      <c r="P40" s="616"/>
      <c r="Q40" s="616"/>
    </row>
    <row r="41" spans="1:18" x14ac:dyDescent="0.2">
      <c r="A41" s="615"/>
      <c r="B41" s="616"/>
      <c r="C41" s="616"/>
      <c r="D41" s="616"/>
      <c r="E41" s="616"/>
      <c r="F41" s="616"/>
      <c r="G41" s="616"/>
      <c r="H41" s="616"/>
      <c r="I41" s="616"/>
      <c r="J41" s="616"/>
      <c r="K41" s="616"/>
      <c r="L41" s="616"/>
      <c r="M41" s="616"/>
      <c r="N41" s="616"/>
      <c r="O41" s="616"/>
      <c r="P41" s="616"/>
      <c r="Q41" s="616"/>
    </row>
    <row r="59" ht="37.5" customHeight="1" x14ac:dyDescent="0.2"/>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C8" sqref="C8"/>
    </sheetView>
  </sheetViews>
  <sheetFormatPr defaultColWidth="9.140625" defaultRowHeight="15" x14ac:dyDescent="0.3"/>
  <cols>
    <col min="1" max="1" width="31.5703125" style="68" customWidth="1"/>
    <col min="2" max="3" width="42" style="68" customWidth="1"/>
    <col min="4" max="4" width="15.140625" style="68" bestFit="1" customWidth="1"/>
    <col min="5" max="5" width="12.5703125" style="68" customWidth="1"/>
    <col min="6" max="6" width="9.140625" style="68"/>
    <col min="7" max="7" width="41.42578125" style="68" customWidth="1"/>
    <col min="8" max="10" width="9.140625" style="68"/>
    <col min="11" max="11" width="13.5703125" style="68" bestFit="1" customWidth="1"/>
    <col min="12" max="12" width="9.140625" style="68"/>
    <col min="13" max="13" width="9.42578125" style="68" bestFit="1" customWidth="1"/>
    <col min="14" max="16384" width="9.140625" style="68"/>
  </cols>
  <sheetData>
    <row r="1" spans="1:3" ht="15.75" thickBot="1" x14ac:dyDescent="0.35">
      <c r="A1" s="68" t="s">
        <v>172</v>
      </c>
    </row>
    <row r="2" spans="1:3" ht="18" x14ac:dyDescent="0.3">
      <c r="A2" s="594" t="s">
        <v>216</v>
      </c>
      <c r="B2" s="637"/>
      <c r="C2" s="638"/>
    </row>
    <row r="3" spans="1:3" ht="36" x14ac:dyDescent="0.3">
      <c r="A3" s="408" t="s">
        <v>174</v>
      </c>
      <c r="B3" s="352" t="s">
        <v>16</v>
      </c>
      <c r="C3" s="353" t="s">
        <v>10</v>
      </c>
    </row>
    <row r="4" spans="1:3" ht="18" x14ac:dyDescent="0.35">
      <c r="A4" s="235" t="s">
        <v>228</v>
      </c>
      <c r="B4" s="226">
        <v>19191767.420000002</v>
      </c>
      <c r="C4" s="354">
        <v>88340</v>
      </c>
    </row>
    <row r="5" spans="1:3" ht="18" x14ac:dyDescent="0.35">
      <c r="A5" s="235" t="s">
        <v>229</v>
      </c>
      <c r="B5" s="226">
        <v>19464691.899999999</v>
      </c>
      <c r="C5" s="354">
        <v>90471</v>
      </c>
    </row>
    <row r="6" spans="1:3" ht="18" x14ac:dyDescent="0.35">
      <c r="A6" s="235" t="s">
        <v>230</v>
      </c>
      <c r="B6" s="226">
        <v>19059756.5</v>
      </c>
      <c r="C6" s="354">
        <v>89790</v>
      </c>
    </row>
    <row r="7" spans="1:3" ht="18" x14ac:dyDescent="0.35">
      <c r="A7" s="235" t="s">
        <v>231</v>
      </c>
      <c r="B7" s="226">
        <v>19511631.960000001</v>
      </c>
      <c r="C7" s="354">
        <v>90890</v>
      </c>
    </row>
    <row r="8" spans="1:3" ht="18" x14ac:dyDescent="0.35">
      <c r="A8" s="235" t="s">
        <v>232</v>
      </c>
      <c r="B8" s="226">
        <v>19373620.780000001</v>
      </c>
      <c r="C8" s="354">
        <v>91458</v>
      </c>
    </row>
    <row r="9" spans="1:3" ht="18" x14ac:dyDescent="0.35">
      <c r="A9" s="235" t="s">
        <v>233</v>
      </c>
      <c r="B9" s="226">
        <v>19607669.870000001</v>
      </c>
      <c r="C9" s="354"/>
    </row>
    <row r="10" spans="1:3" ht="18" x14ac:dyDescent="0.35">
      <c r="A10" s="235" t="s">
        <v>244</v>
      </c>
      <c r="B10" s="226">
        <v>19734003.109999999</v>
      </c>
      <c r="C10" s="354"/>
    </row>
    <row r="11" spans="1:3" ht="18" x14ac:dyDescent="0.35">
      <c r="A11" s="235" t="s">
        <v>234</v>
      </c>
      <c r="B11" s="226"/>
      <c r="C11" s="354"/>
    </row>
    <row r="12" spans="1:3" ht="18" x14ac:dyDescent="0.35">
      <c r="A12" s="235" t="s">
        <v>235</v>
      </c>
      <c r="B12" s="226"/>
      <c r="C12" s="354"/>
    </row>
    <row r="13" spans="1:3" ht="18" x14ac:dyDescent="0.35">
      <c r="A13" s="235" t="s">
        <v>236</v>
      </c>
      <c r="B13" s="226"/>
      <c r="C13" s="354"/>
    </row>
    <row r="14" spans="1:3" ht="18" x14ac:dyDescent="0.35">
      <c r="A14" s="235" t="s">
        <v>237</v>
      </c>
      <c r="B14" s="226"/>
      <c r="C14" s="354"/>
    </row>
    <row r="15" spans="1:3" ht="18" x14ac:dyDescent="0.35">
      <c r="A15" s="236" t="s">
        <v>238</v>
      </c>
      <c r="B15" s="388"/>
      <c r="C15" s="389"/>
    </row>
    <row r="16" spans="1:3" ht="18" x14ac:dyDescent="0.35">
      <c r="A16" s="247" t="s">
        <v>239</v>
      </c>
      <c r="B16" s="239">
        <v>155681626.66000003</v>
      </c>
      <c r="C16" s="355">
        <v>90645</v>
      </c>
    </row>
    <row r="17" spans="1:5" ht="36" x14ac:dyDescent="0.35">
      <c r="A17" s="228" t="s">
        <v>240</v>
      </c>
      <c r="B17" s="411">
        <v>242412971</v>
      </c>
      <c r="C17" s="372" t="s">
        <v>162</v>
      </c>
    </row>
    <row r="18" spans="1:5" ht="36.75" thickBot="1" x14ac:dyDescent="0.4">
      <c r="A18" s="229" t="s">
        <v>241</v>
      </c>
      <c r="B18" s="227">
        <v>86731344.339999974</v>
      </c>
      <c r="C18" s="373" t="s">
        <v>162</v>
      </c>
    </row>
    <row r="19" spans="1:5" x14ac:dyDescent="0.3">
      <c r="A19" s="639" t="s">
        <v>4</v>
      </c>
      <c r="B19" s="640"/>
      <c r="C19" s="641"/>
    </row>
    <row r="20" spans="1:5" ht="45" x14ac:dyDescent="0.3">
      <c r="A20" s="642" t="s">
        <v>143</v>
      </c>
      <c r="B20" s="643"/>
      <c r="C20" s="644"/>
      <c r="D20" s="189" t="s">
        <v>84</v>
      </c>
    </row>
    <row r="21" spans="1:5" ht="30" x14ac:dyDescent="0.3">
      <c r="A21" s="582" t="s">
        <v>144</v>
      </c>
      <c r="B21" s="583"/>
      <c r="C21" s="584"/>
      <c r="D21" s="189" t="s">
        <v>83</v>
      </c>
    </row>
    <row r="22" spans="1:5" x14ac:dyDescent="0.3">
      <c r="A22" s="582" t="s">
        <v>142</v>
      </c>
      <c r="B22" s="583"/>
      <c r="C22" s="584"/>
      <c r="D22" s="68" t="s">
        <v>85</v>
      </c>
    </row>
    <row r="23" spans="1:5" s="92" customFormat="1" ht="18.75" thickBot="1" x14ac:dyDescent="0.4">
      <c r="A23" s="634" t="s">
        <v>218</v>
      </c>
      <c r="B23" s="635"/>
      <c r="C23" s="636"/>
      <c r="D23" s="189" t="s">
        <v>85</v>
      </c>
      <c r="E23" s="356"/>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C11" sqref="C11"/>
    </sheetView>
  </sheetViews>
  <sheetFormatPr defaultColWidth="9.140625" defaultRowHeight="18" x14ac:dyDescent="0.35"/>
  <cols>
    <col min="1" max="1" width="32.85546875" style="68" customWidth="1"/>
    <col min="2" max="2" width="40.42578125" style="68" customWidth="1"/>
    <col min="3" max="3" width="34.5703125" style="68" customWidth="1"/>
    <col min="4" max="4" width="12.140625" style="92" bestFit="1" customWidth="1"/>
    <col min="5" max="5" width="13.5703125" style="92" bestFit="1" customWidth="1"/>
    <col min="6" max="10" width="9.140625" style="92"/>
    <col min="11" max="11" width="13.5703125" style="92" bestFit="1" customWidth="1"/>
    <col min="12" max="12" width="9.140625" style="92"/>
    <col min="13" max="13" width="9.42578125" style="92" bestFit="1" customWidth="1"/>
    <col min="14" max="16384" width="9.140625" style="92"/>
  </cols>
  <sheetData>
    <row r="1" spans="1:3" ht="18.75" thickBot="1" x14ac:dyDescent="0.4">
      <c r="A1" s="68" t="s">
        <v>173</v>
      </c>
    </row>
    <row r="2" spans="1:3" s="68" customFormat="1" x14ac:dyDescent="0.3">
      <c r="A2" s="594" t="s">
        <v>217</v>
      </c>
      <c r="B2" s="637"/>
      <c r="C2" s="638"/>
    </row>
    <row r="3" spans="1:3" s="68" customFormat="1" ht="36" x14ac:dyDescent="0.3">
      <c r="A3" s="408" t="s">
        <v>174</v>
      </c>
      <c r="B3" s="352" t="s">
        <v>16</v>
      </c>
      <c r="C3" s="353" t="s">
        <v>9</v>
      </c>
    </row>
    <row r="4" spans="1:3" s="68" customFormat="1" x14ac:dyDescent="0.35">
      <c r="A4" s="235" t="s">
        <v>228</v>
      </c>
      <c r="B4" s="357">
        <v>75092.66</v>
      </c>
      <c r="C4" s="277">
        <v>109</v>
      </c>
    </row>
    <row r="5" spans="1:3" s="68" customFormat="1" x14ac:dyDescent="0.35">
      <c r="A5" s="235" t="s">
        <v>229</v>
      </c>
      <c r="B5" s="357">
        <v>111863.39</v>
      </c>
      <c r="C5" s="277">
        <v>120</v>
      </c>
    </row>
    <row r="6" spans="1:3" s="68" customFormat="1" x14ac:dyDescent="0.35">
      <c r="A6" s="235" t="s">
        <v>230</v>
      </c>
      <c r="B6" s="357">
        <v>100773.01</v>
      </c>
      <c r="C6" s="277">
        <v>116</v>
      </c>
    </row>
    <row r="7" spans="1:3" s="68" customFormat="1" x14ac:dyDescent="0.35">
      <c r="A7" s="235" t="s">
        <v>231</v>
      </c>
      <c r="B7" s="357">
        <v>88650.19</v>
      </c>
      <c r="C7" s="277">
        <v>101</v>
      </c>
    </row>
    <row r="8" spans="1:3" s="68" customFormat="1" x14ac:dyDescent="0.35">
      <c r="A8" s="235" t="s">
        <v>232</v>
      </c>
      <c r="B8" s="357">
        <v>41801.42</v>
      </c>
      <c r="C8" s="277">
        <v>64</v>
      </c>
    </row>
    <row r="9" spans="1:3" s="68" customFormat="1" x14ac:dyDescent="0.35">
      <c r="A9" s="235" t="s">
        <v>233</v>
      </c>
      <c r="B9" s="357">
        <v>33477.800000000003</v>
      </c>
      <c r="C9" s="277">
        <v>82</v>
      </c>
    </row>
    <row r="10" spans="1:3" s="68" customFormat="1" x14ac:dyDescent="0.35">
      <c r="A10" s="235" t="s">
        <v>244</v>
      </c>
      <c r="B10" s="357">
        <v>47800.2</v>
      </c>
      <c r="C10" s="277">
        <v>96</v>
      </c>
    </row>
    <row r="11" spans="1:3" s="68" customFormat="1" x14ac:dyDescent="0.35">
      <c r="A11" s="235" t="s">
        <v>234</v>
      </c>
      <c r="B11" s="357">
        <v>58711.83</v>
      </c>
      <c r="C11" s="277">
        <v>103</v>
      </c>
    </row>
    <row r="12" spans="1:3" s="68" customFormat="1" x14ac:dyDescent="0.35">
      <c r="A12" s="235" t="s">
        <v>235</v>
      </c>
      <c r="B12" s="357"/>
      <c r="C12" s="277"/>
    </row>
    <row r="13" spans="1:3" s="68" customFormat="1" x14ac:dyDescent="0.35">
      <c r="A13" s="235" t="s">
        <v>236</v>
      </c>
      <c r="B13" s="357"/>
      <c r="C13" s="277"/>
    </row>
    <row r="14" spans="1:3" s="68" customFormat="1" x14ac:dyDescent="0.35">
      <c r="A14" s="235" t="s">
        <v>237</v>
      </c>
      <c r="B14" s="357"/>
      <c r="C14" s="277"/>
    </row>
    <row r="15" spans="1:3" s="68" customFormat="1" x14ac:dyDescent="0.35">
      <c r="A15" s="236" t="s">
        <v>238</v>
      </c>
      <c r="B15" s="390"/>
      <c r="C15" s="277"/>
    </row>
    <row r="16" spans="1:3" s="68" customFormat="1" x14ac:dyDescent="0.35">
      <c r="A16" s="247" t="s">
        <v>239</v>
      </c>
      <c r="B16" s="358">
        <v>558170.5</v>
      </c>
      <c r="C16" s="446">
        <v>99</v>
      </c>
    </row>
    <row r="17" spans="1:4" s="68" customFormat="1" ht="36" x14ac:dyDescent="0.35">
      <c r="A17" s="228" t="s">
        <v>240</v>
      </c>
      <c r="B17" s="447">
        <v>10000000</v>
      </c>
      <c r="C17" s="374">
        <v>0</v>
      </c>
    </row>
    <row r="18" spans="1:4" s="68" customFormat="1" ht="18.75" thickBot="1" x14ac:dyDescent="0.4">
      <c r="A18" s="229" t="s">
        <v>241</v>
      </c>
      <c r="B18" s="358">
        <v>9441829.5</v>
      </c>
      <c r="C18" s="375">
        <v>0</v>
      </c>
    </row>
    <row r="19" spans="1:4" s="68" customFormat="1" ht="15" x14ac:dyDescent="0.3">
      <c r="A19" s="570" t="s">
        <v>4</v>
      </c>
      <c r="B19" s="571"/>
      <c r="C19" s="572"/>
    </row>
    <row r="20" spans="1:4" s="68" customFormat="1" ht="30" x14ac:dyDescent="0.3">
      <c r="A20" s="573" t="s">
        <v>109</v>
      </c>
      <c r="B20" s="574"/>
      <c r="C20" s="575"/>
      <c r="D20" s="189" t="s">
        <v>83</v>
      </c>
    </row>
    <row r="21" spans="1:4" s="68" customFormat="1" ht="15" customHeight="1" x14ac:dyDescent="0.3">
      <c r="A21" s="651" t="s">
        <v>123</v>
      </c>
      <c r="B21" s="652"/>
      <c r="C21" s="653"/>
    </row>
    <row r="22" spans="1:4" s="68" customFormat="1" ht="30" x14ac:dyDescent="0.3">
      <c r="A22" s="606" t="s">
        <v>124</v>
      </c>
      <c r="B22" s="607"/>
      <c r="C22" s="608"/>
      <c r="D22" s="189" t="s">
        <v>83</v>
      </c>
    </row>
    <row r="23" spans="1:4" s="68" customFormat="1" ht="15" x14ac:dyDescent="0.3">
      <c r="A23" s="648" t="s">
        <v>218</v>
      </c>
      <c r="B23" s="649"/>
      <c r="C23" s="650"/>
      <c r="D23" s="189" t="s">
        <v>85</v>
      </c>
    </row>
    <row r="24" spans="1:4" ht="31.5" thickBot="1" x14ac:dyDescent="0.4">
      <c r="A24" s="645" t="s">
        <v>131</v>
      </c>
      <c r="B24" s="646"/>
      <c r="C24" s="647"/>
      <c r="D24" s="189" t="s">
        <v>83</v>
      </c>
    </row>
    <row r="25" spans="1:4" x14ac:dyDescent="0.35">
      <c r="D25" s="189"/>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dimension ref="A1:M60"/>
  <sheetViews>
    <sheetView tabSelected="1" view="pageBreakPreview" zoomScale="94" zoomScaleNormal="100" zoomScaleSheetLayoutView="160" workbookViewId="0">
      <selection activeCell="G13" sqref="G13"/>
    </sheetView>
  </sheetViews>
  <sheetFormatPr defaultColWidth="9.42578125" defaultRowHeight="15.75" x14ac:dyDescent="0.25"/>
  <cols>
    <col min="1" max="1" width="33.42578125" style="448" bestFit="1" customWidth="1"/>
    <col min="2" max="3" width="42" style="448" customWidth="1"/>
    <col min="4" max="4" width="15.42578125" style="448" bestFit="1" customWidth="1"/>
    <col min="5" max="5" width="12.5703125" style="449" customWidth="1"/>
    <col min="6" max="6" width="9.42578125" style="448"/>
    <col min="7" max="7" width="41.42578125" style="448" customWidth="1"/>
    <col min="8" max="10" width="9.42578125" style="448"/>
    <col min="11" max="11" width="13.5703125" style="448" bestFit="1" customWidth="1"/>
    <col min="12" max="12" width="9.42578125" style="448"/>
    <col min="13" max="13" width="9.42578125" style="448" bestFit="1" customWidth="1"/>
    <col min="14" max="16384" width="9.42578125" style="448"/>
  </cols>
  <sheetData>
    <row r="1" spans="1:7" ht="15.75" customHeight="1" thickBot="1" x14ac:dyDescent="0.3">
      <c r="A1" s="588" t="s">
        <v>242</v>
      </c>
      <c r="B1" s="589"/>
      <c r="C1" s="590"/>
    </row>
    <row r="2" spans="1:7" ht="30.75" customHeight="1" x14ac:dyDescent="0.25">
      <c r="A2" s="467"/>
      <c r="B2" s="468" t="s">
        <v>16</v>
      </c>
      <c r="C2" s="352" t="s">
        <v>227</v>
      </c>
    </row>
    <row r="3" spans="1:7" ht="18" x14ac:dyDescent="0.35">
      <c r="A3" s="469" t="s">
        <v>228</v>
      </c>
      <c r="B3" s="464">
        <v>0</v>
      </c>
      <c r="C3" s="465">
        <v>0</v>
      </c>
      <c r="E3" s="448"/>
    </row>
    <row r="4" spans="1:7" ht="18" x14ac:dyDescent="0.35">
      <c r="A4" s="469" t="s">
        <v>229</v>
      </c>
      <c r="B4" s="464">
        <v>0</v>
      </c>
      <c r="C4" s="465">
        <v>0</v>
      </c>
      <c r="E4" s="450"/>
    </row>
    <row r="5" spans="1:7" ht="18" x14ac:dyDescent="0.35">
      <c r="A5" s="469" t="s">
        <v>230</v>
      </c>
      <c r="B5" s="464">
        <v>0</v>
      </c>
      <c r="C5" s="465">
        <v>0</v>
      </c>
      <c r="E5" s="450"/>
    </row>
    <row r="6" spans="1:7" ht="18" x14ac:dyDescent="0.35">
      <c r="A6" s="469" t="s">
        <v>231</v>
      </c>
      <c r="B6" s="464">
        <v>0</v>
      </c>
      <c r="C6" s="465">
        <v>0</v>
      </c>
      <c r="E6" s="450"/>
    </row>
    <row r="7" spans="1:7" ht="18" x14ac:dyDescent="0.35">
      <c r="A7" s="469" t="s">
        <v>232</v>
      </c>
      <c r="B7" s="464">
        <v>0</v>
      </c>
      <c r="C7" s="465">
        <v>0</v>
      </c>
      <c r="E7" s="450"/>
    </row>
    <row r="8" spans="1:7" ht="18" x14ac:dyDescent="0.35">
      <c r="A8" s="469" t="s">
        <v>233</v>
      </c>
      <c r="B8" s="464">
        <v>0</v>
      </c>
      <c r="C8" s="465">
        <v>0</v>
      </c>
      <c r="E8" s="450"/>
    </row>
    <row r="9" spans="1:7" ht="20.25" x14ac:dyDescent="0.35">
      <c r="A9" s="469" t="s">
        <v>245</v>
      </c>
      <c r="B9" s="464">
        <v>2732793.86</v>
      </c>
      <c r="C9" s="465">
        <v>9934</v>
      </c>
      <c r="E9" s="450"/>
      <c r="G9" s="451"/>
    </row>
    <row r="10" spans="1:7" ht="18" x14ac:dyDescent="0.35">
      <c r="A10" s="469" t="s">
        <v>234</v>
      </c>
      <c r="B10" s="464">
        <v>4682194.07</v>
      </c>
      <c r="C10" s="465">
        <v>11499</v>
      </c>
      <c r="E10" s="450"/>
    </row>
    <row r="11" spans="1:7" ht="18" x14ac:dyDescent="0.35">
      <c r="A11" s="469" t="s">
        <v>235</v>
      </c>
      <c r="B11" s="464"/>
      <c r="C11" s="470"/>
      <c r="E11" s="450"/>
      <c r="F11" s="450"/>
    </row>
    <row r="12" spans="1:7" ht="18" x14ac:dyDescent="0.35">
      <c r="A12" s="469" t="s">
        <v>236</v>
      </c>
      <c r="B12" s="464"/>
      <c r="C12" s="470"/>
      <c r="E12" s="450"/>
      <c r="F12" s="450"/>
    </row>
    <row r="13" spans="1:7" ht="18" x14ac:dyDescent="0.35">
      <c r="A13" s="469" t="s">
        <v>237</v>
      </c>
      <c r="B13" s="464"/>
      <c r="C13" s="470"/>
      <c r="E13" s="450"/>
    </row>
    <row r="14" spans="1:7" ht="18" x14ac:dyDescent="0.35">
      <c r="A14" s="471" t="s">
        <v>238</v>
      </c>
      <c r="B14" s="472"/>
      <c r="C14" s="473"/>
      <c r="E14" s="450"/>
    </row>
    <row r="15" spans="1:7" ht="18" x14ac:dyDescent="0.35">
      <c r="A15" s="474" t="s">
        <v>239</v>
      </c>
      <c r="B15" s="475">
        <v>7414987.9299999997</v>
      </c>
      <c r="C15" s="476">
        <v>10717</v>
      </c>
      <c r="D15" s="452"/>
    </row>
    <row r="16" spans="1:7" ht="36" x14ac:dyDescent="0.35">
      <c r="A16" s="477" t="s">
        <v>240</v>
      </c>
      <c r="B16" s="226">
        <v>16037803</v>
      </c>
      <c r="C16" s="226" t="s">
        <v>261</v>
      </c>
      <c r="D16" s="453"/>
      <c r="E16" s="454"/>
    </row>
    <row r="17" spans="1:9" ht="18.75" thickBot="1" x14ac:dyDescent="0.4">
      <c r="A17" s="478" t="s">
        <v>241</v>
      </c>
      <c r="B17" s="479">
        <v>8622815.0700000003</v>
      </c>
      <c r="C17" s="479" t="s">
        <v>261</v>
      </c>
    </row>
    <row r="18" spans="1:9" ht="28.5" customHeight="1" x14ac:dyDescent="0.3">
      <c r="A18" s="656" t="s">
        <v>425</v>
      </c>
      <c r="B18" s="657"/>
      <c r="C18" s="480"/>
    </row>
    <row r="19" spans="1:9" ht="39" customHeight="1" x14ac:dyDescent="0.25">
      <c r="A19" s="658"/>
      <c r="B19" s="659"/>
      <c r="C19" s="455"/>
    </row>
    <row r="20" spans="1:9" ht="24.75" customHeight="1" x14ac:dyDescent="0.25">
      <c r="A20" s="660"/>
      <c r="B20" s="661"/>
      <c r="C20" s="456"/>
    </row>
    <row r="21" spans="1:9" x14ac:dyDescent="0.25">
      <c r="A21" s="660"/>
      <c r="B21" s="661"/>
      <c r="C21" s="456"/>
    </row>
    <row r="22" spans="1:9" ht="16.5" customHeight="1" thickBot="1" x14ac:dyDescent="0.3">
      <c r="A22" s="662"/>
      <c r="B22" s="663"/>
      <c r="C22" s="457"/>
      <c r="D22" s="458" t="s">
        <v>85</v>
      </c>
    </row>
    <row r="23" spans="1:9" x14ac:dyDescent="0.25">
      <c r="A23" s="654"/>
      <c r="B23" s="654"/>
      <c r="C23" s="459"/>
      <c r="I23" s="449"/>
    </row>
    <row r="25" spans="1:9" x14ac:dyDescent="0.25">
      <c r="A25" s="655"/>
      <c r="B25" s="655"/>
      <c r="C25" s="460"/>
    </row>
    <row r="29" spans="1:9" x14ac:dyDescent="0.25">
      <c r="B29" s="453"/>
      <c r="C29" s="453"/>
    </row>
    <row r="30" spans="1:9" x14ac:dyDescent="0.25">
      <c r="B30" s="453"/>
      <c r="C30" s="453"/>
    </row>
    <row r="31" spans="1:9" x14ac:dyDescent="0.25">
      <c r="B31" s="453"/>
      <c r="C31" s="453"/>
    </row>
    <row r="32" spans="1:9" x14ac:dyDescent="0.25">
      <c r="B32" s="453"/>
      <c r="C32" s="453"/>
    </row>
    <row r="33" spans="2:3" x14ac:dyDescent="0.25">
      <c r="B33" s="453"/>
      <c r="C33" s="453"/>
    </row>
    <row r="35" spans="2:3" x14ac:dyDescent="0.25">
      <c r="B35" s="461"/>
      <c r="C35" s="461"/>
    </row>
    <row r="36" spans="2:3" x14ac:dyDescent="0.25">
      <c r="B36" s="461"/>
      <c r="C36" s="461"/>
    </row>
    <row r="58" spans="5:13" x14ac:dyDescent="0.25">
      <c r="K58" s="448">
        <v>324709460.23000002</v>
      </c>
    </row>
    <row r="59" spans="5:13" x14ac:dyDescent="0.25">
      <c r="M59" s="448">
        <v>157</v>
      </c>
    </row>
    <row r="60" spans="5:13" ht="37.5" customHeight="1" x14ac:dyDescent="0.25">
      <c r="E60" s="449">
        <v>340780549.13</v>
      </c>
      <c r="K60" s="448">
        <v>324709460.23000002</v>
      </c>
    </row>
  </sheetData>
  <mergeCells count="8">
    <mergeCell ref="A23:B23"/>
    <mergeCell ref="A25:B25"/>
    <mergeCell ref="A1:C1"/>
    <mergeCell ref="A18:B18"/>
    <mergeCell ref="A19:B19"/>
    <mergeCell ref="A20:B20"/>
    <mergeCell ref="A21:B21"/>
    <mergeCell ref="A22:B22"/>
  </mergeCells>
  <printOptions horizontalCentered="1" gridLines="1"/>
  <pageMargins left="0.28999999999999998" right="0.28999999999999998" top="0.7" bottom="0.43" header="0.3" footer="0.27"/>
  <pageSetup scale="42"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dimension ref="A1:L60"/>
  <sheetViews>
    <sheetView view="pageBreakPreview" zoomScale="94" zoomScaleNormal="100" zoomScaleSheetLayoutView="160" workbookViewId="0">
      <selection activeCell="D11" sqref="D11"/>
    </sheetView>
  </sheetViews>
  <sheetFormatPr defaultColWidth="9.42578125" defaultRowHeight="15.75" x14ac:dyDescent="0.25"/>
  <cols>
    <col min="1" max="1" width="33.42578125" style="448" bestFit="1" customWidth="1"/>
    <col min="2" max="2" width="42" style="448" customWidth="1"/>
    <col min="3" max="3" width="15.42578125" style="448" bestFit="1" customWidth="1"/>
    <col min="4" max="4" width="12.5703125" style="449" customWidth="1"/>
    <col min="5" max="5" width="9.42578125" style="448"/>
    <col min="6" max="6" width="41.42578125" style="448" customWidth="1"/>
    <col min="7" max="9" width="9.42578125" style="448"/>
    <col min="10" max="10" width="13.5703125" style="448" bestFit="1" customWidth="1"/>
    <col min="11" max="11" width="9.42578125" style="448"/>
    <col min="12" max="12" width="9.42578125" style="448" bestFit="1" customWidth="1"/>
    <col min="13" max="16384" width="9.42578125" style="448"/>
  </cols>
  <sheetData>
    <row r="1" spans="1:7" ht="18" x14ac:dyDescent="0.25">
      <c r="A1" s="567" t="s">
        <v>243</v>
      </c>
      <c r="B1" s="664"/>
    </row>
    <row r="2" spans="1:7" ht="18" x14ac:dyDescent="0.25">
      <c r="A2" s="481"/>
      <c r="B2" s="352" t="s">
        <v>16</v>
      </c>
    </row>
    <row r="3" spans="1:7" ht="18" x14ac:dyDescent="0.35">
      <c r="A3" s="469" t="s">
        <v>228</v>
      </c>
      <c r="B3" s="466">
        <v>140321.07999999999</v>
      </c>
      <c r="D3" s="448"/>
    </row>
    <row r="4" spans="1:7" ht="18" x14ac:dyDescent="0.35">
      <c r="A4" s="469" t="s">
        <v>229</v>
      </c>
      <c r="B4" s="466">
        <v>155655.24</v>
      </c>
      <c r="D4" s="450"/>
      <c r="G4" s="462">
        <v>140321.07999999999</v>
      </c>
    </row>
    <row r="5" spans="1:7" ht="18" x14ac:dyDescent="0.35">
      <c r="A5" s="469" t="s">
        <v>230</v>
      </c>
      <c r="B5" s="466">
        <v>160363</v>
      </c>
      <c r="D5" s="450"/>
      <c r="G5" s="462">
        <v>155655.24</v>
      </c>
    </row>
    <row r="6" spans="1:7" ht="18" x14ac:dyDescent="0.35">
      <c r="A6" s="469" t="s">
        <v>231</v>
      </c>
      <c r="B6" s="466">
        <v>96387.93</v>
      </c>
      <c r="D6" s="450"/>
      <c r="G6" s="462">
        <v>160363</v>
      </c>
    </row>
    <row r="7" spans="1:7" ht="18" x14ac:dyDescent="0.35">
      <c r="A7" s="469" t="s">
        <v>232</v>
      </c>
      <c r="B7" s="466">
        <v>140309.56</v>
      </c>
      <c r="D7" s="450"/>
      <c r="G7" s="462">
        <v>96387.93</v>
      </c>
    </row>
    <row r="8" spans="1:7" ht="18" x14ac:dyDescent="0.35">
      <c r="A8" s="469" t="s">
        <v>233</v>
      </c>
      <c r="B8" s="466">
        <v>142901.76999999999</v>
      </c>
      <c r="D8" s="450"/>
      <c r="G8" s="462">
        <v>140309.56</v>
      </c>
    </row>
    <row r="9" spans="1:7" ht="18" x14ac:dyDescent="0.35">
      <c r="A9" s="469" t="s">
        <v>244</v>
      </c>
      <c r="B9" s="466">
        <v>175511.88</v>
      </c>
      <c r="D9" s="450"/>
      <c r="F9" s="463"/>
      <c r="G9" s="462">
        <v>142901.76999999999</v>
      </c>
    </row>
    <row r="10" spans="1:7" ht="18" x14ac:dyDescent="0.35">
      <c r="A10" s="469" t="s">
        <v>234</v>
      </c>
      <c r="B10" s="466">
        <v>156358.45000000001</v>
      </c>
      <c r="D10" s="450"/>
      <c r="G10" s="462">
        <v>175511.88</v>
      </c>
    </row>
    <row r="11" spans="1:7" ht="18" x14ac:dyDescent="0.35">
      <c r="A11" s="469" t="s">
        <v>235</v>
      </c>
      <c r="B11" s="466"/>
      <c r="D11" s="450"/>
      <c r="E11" s="450"/>
    </row>
    <row r="12" spans="1:7" ht="18" x14ac:dyDescent="0.35">
      <c r="A12" s="469" t="s">
        <v>236</v>
      </c>
      <c r="B12" s="466"/>
      <c r="D12" s="450"/>
      <c r="E12" s="450"/>
    </row>
    <row r="13" spans="1:7" ht="18" x14ac:dyDescent="0.35">
      <c r="A13" s="469" t="s">
        <v>237</v>
      </c>
      <c r="B13" s="466"/>
      <c r="D13" s="450"/>
    </row>
    <row r="14" spans="1:7" ht="18" x14ac:dyDescent="0.35">
      <c r="A14" s="471" t="s">
        <v>238</v>
      </c>
      <c r="B14" s="482"/>
      <c r="D14" s="450"/>
    </row>
    <row r="15" spans="1:7" ht="18" x14ac:dyDescent="0.35">
      <c r="A15" s="474" t="s">
        <v>239</v>
      </c>
      <c r="B15" s="475">
        <v>1167808.9100000001</v>
      </c>
      <c r="C15" s="452"/>
    </row>
    <row r="16" spans="1:7" ht="36" x14ac:dyDescent="0.35">
      <c r="A16" s="477" t="s">
        <v>240</v>
      </c>
      <c r="B16" s="226">
        <v>3614490</v>
      </c>
      <c r="C16" s="453"/>
      <c r="D16" s="454"/>
    </row>
    <row r="17" spans="1:8" ht="18.75" thickBot="1" x14ac:dyDescent="0.4">
      <c r="A17" s="483" t="s">
        <v>241</v>
      </c>
      <c r="B17" s="475">
        <v>2446681.09</v>
      </c>
    </row>
    <row r="18" spans="1:8" ht="16.5" x14ac:dyDescent="0.3">
      <c r="A18" s="665" t="s">
        <v>4</v>
      </c>
      <c r="B18" s="666"/>
    </row>
    <row r="19" spans="1:8" ht="39" customHeight="1" x14ac:dyDescent="0.25">
      <c r="A19" s="658"/>
      <c r="B19" s="659"/>
    </row>
    <row r="20" spans="1:8" ht="24.75" customHeight="1" x14ac:dyDescent="0.25">
      <c r="A20" s="660"/>
      <c r="B20" s="661"/>
    </row>
    <row r="21" spans="1:8" x14ac:dyDescent="0.25">
      <c r="A21" s="660"/>
      <c r="B21" s="661"/>
    </row>
    <row r="22" spans="1:8" ht="16.5" customHeight="1" thickBot="1" x14ac:dyDescent="0.3">
      <c r="A22" s="662"/>
      <c r="B22" s="663"/>
      <c r="C22" s="458" t="s">
        <v>85</v>
      </c>
    </row>
    <row r="23" spans="1:8" x14ac:dyDescent="0.25">
      <c r="A23" s="654"/>
      <c r="B23" s="654"/>
      <c r="H23" s="449"/>
    </row>
    <row r="25" spans="1:8" x14ac:dyDescent="0.25">
      <c r="A25" s="655"/>
      <c r="B25" s="655"/>
    </row>
    <row r="29" spans="1:8" x14ac:dyDescent="0.25">
      <c r="B29" s="453"/>
    </row>
    <row r="30" spans="1:8" x14ac:dyDescent="0.25">
      <c r="B30" s="453"/>
    </row>
    <row r="31" spans="1:8" x14ac:dyDescent="0.25">
      <c r="B31" s="453"/>
    </row>
    <row r="32" spans="1:8" x14ac:dyDescent="0.25">
      <c r="B32" s="453"/>
    </row>
    <row r="33" spans="2:2" x14ac:dyDescent="0.25">
      <c r="B33" s="453"/>
    </row>
    <row r="35" spans="2:2" x14ac:dyDescent="0.25">
      <c r="B35" s="461"/>
    </row>
    <row r="36" spans="2:2" x14ac:dyDescent="0.25">
      <c r="B36" s="461"/>
    </row>
    <row r="58" spans="4:12" x14ac:dyDescent="0.25">
      <c r="J58" s="448">
        <v>324709460.23000002</v>
      </c>
    </row>
    <row r="59" spans="4:12" x14ac:dyDescent="0.25">
      <c r="L59" s="448">
        <v>157</v>
      </c>
    </row>
    <row r="60" spans="4:12" ht="37.5" customHeight="1" x14ac:dyDescent="0.25">
      <c r="D60" s="449">
        <v>340780549.13</v>
      </c>
      <c r="J60" s="448">
        <v>324709460.23000002</v>
      </c>
    </row>
  </sheetData>
  <mergeCells count="8">
    <mergeCell ref="A23:B23"/>
    <mergeCell ref="A25:B25"/>
    <mergeCell ref="A1:B1"/>
    <mergeCell ref="A18:B18"/>
    <mergeCell ref="A19:B19"/>
    <mergeCell ref="A20:B20"/>
    <mergeCell ref="A21:B21"/>
    <mergeCell ref="A22:B22"/>
  </mergeCells>
  <printOptions horizontalCentered="1" gridLines="1"/>
  <pageMargins left="0.28999999999999998" right="0.28999999999999998" top="0.7" bottom="0.43" header="0.3" footer="0.27"/>
  <pageSetup scale="42"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140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67" t="s">
        <v>62</v>
      </c>
      <c r="C2" s="667"/>
      <c r="D2" s="667"/>
      <c r="E2" s="667"/>
      <c r="F2" s="667"/>
      <c r="G2" s="667"/>
      <c r="H2" s="667"/>
      <c r="I2" s="667"/>
      <c r="J2" s="667"/>
      <c r="K2" s="667"/>
      <c r="L2" s="667"/>
      <c r="M2" s="667"/>
      <c r="N2" s="667"/>
      <c r="O2" s="667"/>
      <c r="P2" s="667"/>
      <c r="Q2" s="667"/>
    </row>
    <row r="3" spans="2:18" ht="16.5" thickBot="1" x14ac:dyDescent="0.25">
      <c r="B3" s="5" t="s">
        <v>63</v>
      </c>
      <c r="C3" s="668" t="s">
        <v>11</v>
      </c>
      <c r="D3" s="669"/>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
      <c r="B4" s="670" t="s">
        <v>65</v>
      </c>
      <c r="C4" s="673"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71"/>
      <c r="C5" s="674"/>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71"/>
      <c r="C6" s="674"/>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71"/>
      <c r="C7" s="674"/>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71"/>
      <c r="C8" s="674"/>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71"/>
      <c r="C9" s="675"/>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71"/>
      <c r="C10" s="676" t="s">
        <v>70</v>
      </c>
      <c r="D10" s="677"/>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71"/>
      <c r="C11" s="678" t="s">
        <v>71</v>
      </c>
      <c r="D11" s="679"/>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71"/>
      <c r="C12" s="676" t="s">
        <v>32</v>
      </c>
      <c r="D12" s="677"/>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71"/>
      <c r="C13" s="680" t="s">
        <v>27</v>
      </c>
      <c r="D13" s="681"/>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72"/>
      <c r="C14" s="682" t="s">
        <v>72</v>
      </c>
      <c r="D14" s="683"/>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70" t="s">
        <v>39</v>
      </c>
      <c r="C15" s="673"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71"/>
      <c r="C16" s="674"/>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71"/>
      <c r="C17" s="674"/>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71"/>
      <c r="C18" s="674"/>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71"/>
      <c r="C19" s="674"/>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71"/>
      <c r="C20" s="675"/>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71"/>
      <c r="C21" s="676" t="s">
        <v>70</v>
      </c>
      <c r="D21" s="677"/>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71"/>
      <c r="C22" s="678" t="s">
        <v>71</v>
      </c>
      <c r="D22" s="679"/>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71"/>
      <c r="C23" s="676" t="s">
        <v>32</v>
      </c>
      <c r="D23" s="677"/>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71"/>
      <c r="C24" s="680" t="s">
        <v>27</v>
      </c>
      <c r="D24" s="681"/>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72"/>
      <c r="C25" s="682" t="s">
        <v>72</v>
      </c>
      <c r="D25" s="683"/>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71" t="s">
        <v>73</v>
      </c>
      <c r="C26" s="673"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71"/>
      <c r="C27" s="674"/>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71"/>
      <c r="C28" s="674"/>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71"/>
      <c r="C29" s="674"/>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71"/>
      <c r="C30" s="674"/>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71"/>
      <c r="C31" s="675"/>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71"/>
      <c r="C32" s="676" t="s">
        <v>70</v>
      </c>
      <c r="D32" s="677"/>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71"/>
      <c r="C33" s="678" t="s">
        <v>71</v>
      </c>
      <c r="D33" s="679"/>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71"/>
      <c r="C34" s="676" t="s">
        <v>32</v>
      </c>
      <c r="D34" s="677"/>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71"/>
      <c r="C35" s="680" t="s">
        <v>27</v>
      </c>
      <c r="D35" s="681"/>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72"/>
      <c r="C36" s="682" t="s">
        <v>72</v>
      </c>
      <c r="D36" s="683"/>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84" t="s">
        <v>4</v>
      </c>
      <c r="C37" s="684"/>
      <c r="D37" s="684"/>
      <c r="E37" s="684"/>
      <c r="F37" s="684"/>
      <c r="G37" s="684"/>
      <c r="H37" s="684"/>
      <c r="I37" s="684"/>
      <c r="J37" s="684"/>
      <c r="K37" s="684"/>
      <c r="L37" s="684"/>
      <c r="M37" s="684"/>
      <c r="N37" s="684"/>
      <c r="O37" s="684"/>
      <c r="P37" s="684"/>
      <c r="Q37" s="684"/>
    </row>
    <row r="38" spans="2:18" x14ac:dyDescent="0.2">
      <c r="B38" s="685" t="s">
        <v>74</v>
      </c>
      <c r="C38" s="685"/>
      <c r="D38" s="685"/>
      <c r="E38" s="685"/>
      <c r="F38" s="685"/>
      <c r="G38" s="685"/>
      <c r="H38" s="685"/>
      <c r="I38" s="685"/>
      <c r="J38" s="685"/>
      <c r="K38" s="685"/>
      <c r="L38" s="685"/>
      <c r="M38" s="685"/>
      <c r="N38" s="685"/>
      <c r="O38" s="685"/>
      <c r="P38" s="685"/>
      <c r="Q38" s="685"/>
    </row>
    <row r="39" spans="2:18" x14ac:dyDescent="0.2">
      <c r="B39" s="685" t="s">
        <v>79</v>
      </c>
      <c r="C39" s="685"/>
      <c r="D39" s="685"/>
      <c r="E39" s="685"/>
      <c r="F39" s="685"/>
      <c r="G39" s="685"/>
      <c r="H39" s="685"/>
      <c r="I39" s="685"/>
      <c r="J39" s="685"/>
      <c r="K39" s="685"/>
      <c r="L39" s="685"/>
      <c r="M39" s="685"/>
      <c r="N39" s="685"/>
      <c r="O39" s="685"/>
      <c r="P39" s="685"/>
      <c r="Q39" s="685"/>
    </row>
    <row r="41" spans="2:18" ht="16.5" thickBot="1" x14ac:dyDescent="0.25">
      <c r="B41" s="667" t="s">
        <v>76</v>
      </c>
      <c r="C41" s="667"/>
      <c r="D41" s="667"/>
      <c r="E41" s="667"/>
      <c r="F41" s="667"/>
      <c r="G41" s="667"/>
      <c r="H41" s="667"/>
      <c r="I41" s="667"/>
      <c r="J41" s="667"/>
      <c r="K41" s="667"/>
      <c r="L41" s="667"/>
      <c r="M41" s="667"/>
      <c r="N41" s="667"/>
      <c r="O41" s="667"/>
      <c r="P41" s="667"/>
      <c r="Q41" s="667"/>
    </row>
    <row r="42" spans="2:18" ht="16.5" thickBot="1" x14ac:dyDescent="0.25">
      <c r="B42" s="5" t="s">
        <v>63</v>
      </c>
      <c r="C42" s="668" t="s">
        <v>11</v>
      </c>
      <c r="D42" s="669"/>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
      <c r="B43" s="670" t="s">
        <v>65</v>
      </c>
      <c r="C43" s="673"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71"/>
      <c r="C44" s="674"/>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71"/>
      <c r="C45" s="674"/>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71"/>
      <c r="C46" s="674"/>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71"/>
      <c r="C47" s="674"/>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71"/>
      <c r="C48" s="675"/>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71"/>
      <c r="C49" s="676" t="s">
        <v>70</v>
      </c>
      <c r="D49" s="677"/>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71"/>
      <c r="C50" s="678" t="s">
        <v>71</v>
      </c>
      <c r="D50" s="679"/>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71"/>
      <c r="C51" s="676" t="s">
        <v>32</v>
      </c>
      <c r="D51" s="677"/>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71"/>
      <c r="C52" s="680" t="s">
        <v>27</v>
      </c>
      <c r="D52" s="681"/>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72"/>
      <c r="C53" s="682" t="s">
        <v>72</v>
      </c>
      <c r="D53" s="683"/>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70" t="s">
        <v>39</v>
      </c>
      <c r="C54" s="673"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71"/>
      <c r="C55" s="674"/>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71"/>
      <c r="C56" s="674"/>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71"/>
      <c r="C57" s="674"/>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71"/>
      <c r="C58" s="674"/>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71"/>
      <c r="C59" s="675"/>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71"/>
      <c r="C60" s="676" t="s">
        <v>70</v>
      </c>
      <c r="D60" s="677"/>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71"/>
      <c r="C61" s="678" t="s">
        <v>71</v>
      </c>
      <c r="D61" s="679"/>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71"/>
      <c r="C62" s="676" t="s">
        <v>32</v>
      </c>
      <c r="D62" s="677"/>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71"/>
      <c r="C63" s="680" t="s">
        <v>27</v>
      </c>
      <c r="D63" s="681"/>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72"/>
      <c r="C64" s="682" t="s">
        <v>72</v>
      </c>
      <c r="D64" s="683"/>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71" t="s">
        <v>73</v>
      </c>
      <c r="C65" s="673"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71"/>
      <c r="C66" s="674"/>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71"/>
      <c r="C67" s="674"/>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71"/>
      <c r="C68" s="674"/>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71"/>
      <c r="C69" s="674"/>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71"/>
      <c r="C70" s="675"/>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71"/>
      <c r="C71" s="676" t="s">
        <v>70</v>
      </c>
      <c r="D71" s="677"/>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71"/>
      <c r="C72" s="678" t="s">
        <v>71</v>
      </c>
      <c r="D72" s="679"/>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71"/>
      <c r="C73" s="676" t="s">
        <v>32</v>
      </c>
      <c r="D73" s="677"/>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71"/>
      <c r="C74" s="680" t="s">
        <v>27</v>
      </c>
      <c r="D74" s="681"/>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72"/>
      <c r="C75" s="682" t="s">
        <v>72</v>
      </c>
      <c r="D75" s="683"/>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84" t="s">
        <v>4</v>
      </c>
      <c r="C76" s="684"/>
      <c r="D76" s="684"/>
      <c r="E76" s="684"/>
      <c r="F76" s="684"/>
      <c r="G76" s="684"/>
      <c r="H76" s="684"/>
      <c r="I76" s="684"/>
      <c r="J76" s="684"/>
      <c r="K76" s="684"/>
      <c r="L76" s="684"/>
      <c r="M76" s="684"/>
      <c r="N76" s="684"/>
      <c r="O76" s="684"/>
      <c r="P76" s="684"/>
      <c r="Q76" s="684"/>
    </row>
    <row r="77" spans="2:18" ht="15.75" customHeight="1" x14ac:dyDescent="0.2">
      <c r="B77" s="685" t="s">
        <v>74</v>
      </c>
      <c r="C77" s="685"/>
      <c r="D77" s="685"/>
      <c r="E77" s="685"/>
      <c r="F77" s="685"/>
      <c r="G77" s="685"/>
      <c r="H77" s="685"/>
      <c r="I77" s="685"/>
      <c r="J77" s="685"/>
      <c r="K77" s="685"/>
      <c r="L77" s="685"/>
      <c r="M77" s="685"/>
      <c r="N77" s="685"/>
      <c r="O77" s="685"/>
      <c r="P77" s="685"/>
      <c r="Q77" s="685"/>
    </row>
    <row r="78" spans="2:18" ht="15.75" customHeight="1" x14ac:dyDescent="0.2">
      <c r="B78" s="685" t="s">
        <v>79</v>
      </c>
      <c r="C78" s="685"/>
      <c r="D78" s="685"/>
      <c r="E78" s="685"/>
      <c r="F78" s="685"/>
      <c r="G78" s="685"/>
      <c r="H78" s="685"/>
      <c r="I78" s="685"/>
      <c r="J78" s="685"/>
      <c r="K78" s="685"/>
      <c r="L78" s="685"/>
      <c r="M78" s="685"/>
      <c r="N78" s="685"/>
      <c r="O78" s="685"/>
      <c r="P78" s="685"/>
      <c r="Q78" s="685"/>
    </row>
    <row r="80" spans="2:18" ht="16.5" thickBot="1" x14ac:dyDescent="0.25">
      <c r="B80" s="667" t="s">
        <v>78</v>
      </c>
      <c r="C80" s="667"/>
      <c r="D80" s="667"/>
      <c r="E80" s="667"/>
      <c r="F80" s="667"/>
      <c r="G80" s="667"/>
      <c r="H80" s="667"/>
      <c r="I80" s="667"/>
      <c r="J80" s="667"/>
      <c r="K80" s="667"/>
      <c r="L80" s="667"/>
      <c r="M80" s="667"/>
      <c r="N80" s="667"/>
      <c r="O80" s="667"/>
      <c r="P80" s="667"/>
      <c r="Q80" s="667"/>
    </row>
    <row r="81" spans="2:17" ht="16.5" thickBot="1" x14ac:dyDescent="0.25">
      <c r="B81" s="5" t="s">
        <v>63</v>
      </c>
      <c r="C81" s="668" t="s">
        <v>11</v>
      </c>
      <c r="D81" s="669"/>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
      <c r="B82" s="670" t="s">
        <v>65</v>
      </c>
      <c r="C82" s="673"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71"/>
      <c r="C83" s="674"/>
      <c r="D83" s="34" t="s">
        <v>67</v>
      </c>
      <c r="E83" s="14"/>
      <c r="F83" s="14">
        <v>359.25</v>
      </c>
      <c r="G83" s="14">
        <v>491.29</v>
      </c>
      <c r="H83" s="14">
        <v>2271</v>
      </c>
      <c r="I83" s="14"/>
      <c r="J83" s="14"/>
      <c r="K83" s="14"/>
      <c r="L83" s="14"/>
      <c r="M83" s="14"/>
      <c r="N83" s="14"/>
      <c r="O83" s="14"/>
      <c r="P83" s="14"/>
      <c r="Q83" s="15">
        <f t="shared" ref="Q83:Q90" si="18">SUM(E83:P83)</f>
        <v>3121.54</v>
      </c>
    </row>
    <row r="84" spans="2:17" x14ac:dyDescent="0.2">
      <c r="B84" s="671"/>
      <c r="C84" s="674"/>
      <c r="D84" s="34" t="s">
        <v>14</v>
      </c>
      <c r="E84" s="14"/>
      <c r="F84" s="14">
        <v>0</v>
      </c>
      <c r="G84" s="14">
        <v>0</v>
      </c>
      <c r="H84" s="14">
        <v>0</v>
      </c>
      <c r="I84" s="14"/>
      <c r="J84" s="14"/>
      <c r="K84" s="14"/>
      <c r="L84" s="14"/>
      <c r="M84" s="14"/>
      <c r="N84" s="14"/>
      <c r="O84" s="14"/>
      <c r="P84" s="14"/>
      <c r="Q84" s="15">
        <f t="shared" si="18"/>
        <v>0</v>
      </c>
    </row>
    <row r="85" spans="2:17" x14ac:dyDescent="0.2">
      <c r="B85" s="671"/>
      <c r="C85" s="674"/>
      <c r="D85" s="34" t="s">
        <v>68</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71"/>
      <c r="C86" s="674"/>
      <c r="D86" s="35" t="s">
        <v>15</v>
      </c>
      <c r="E86" s="17"/>
      <c r="F86" s="17">
        <v>0</v>
      </c>
      <c r="G86" s="17">
        <v>0</v>
      </c>
      <c r="H86" s="17">
        <v>0</v>
      </c>
      <c r="I86" s="17"/>
      <c r="J86" s="17"/>
      <c r="K86" s="17"/>
      <c r="L86" s="17"/>
      <c r="M86" s="17"/>
      <c r="N86" s="17"/>
      <c r="O86" s="17"/>
      <c r="P86" s="17"/>
      <c r="Q86" s="18">
        <f t="shared" si="18"/>
        <v>0</v>
      </c>
    </row>
    <row r="87" spans="2:17" ht="16.5" thickTop="1" x14ac:dyDescent="0.2">
      <c r="B87" s="671"/>
      <c r="C87" s="688"/>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71"/>
      <c r="C88" s="686" t="s">
        <v>70</v>
      </c>
      <c r="D88" s="687"/>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71"/>
      <c r="C89" s="678" t="s">
        <v>71</v>
      </c>
      <c r="D89" s="679"/>
      <c r="E89" s="17"/>
      <c r="F89" s="17">
        <v>8299.52</v>
      </c>
      <c r="G89" s="17">
        <v>2138.1</v>
      </c>
      <c r="H89" s="17">
        <v>6520.7</v>
      </c>
      <c r="I89" s="17"/>
      <c r="J89" s="17"/>
      <c r="K89" s="17"/>
      <c r="L89" s="17"/>
      <c r="M89" s="17"/>
      <c r="N89" s="17"/>
      <c r="O89" s="17"/>
      <c r="P89" s="17"/>
      <c r="Q89" s="18">
        <f t="shared" si="18"/>
        <v>16958.32</v>
      </c>
    </row>
    <row r="90" spans="2:17" ht="16.5" thickTop="1" x14ac:dyDescent="0.2">
      <c r="B90" s="671"/>
      <c r="C90" s="676" t="s">
        <v>32</v>
      </c>
      <c r="D90" s="677"/>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71"/>
      <c r="C91" s="686" t="s">
        <v>27</v>
      </c>
      <c r="D91" s="687"/>
      <c r="E91" s="26"/>
      <c r="F91" s="26"/>
      <c r="G91" s="26"/>
      <c r="H91" s="26"/>
      <c r="I91" s="26"/>
      <c r="J91" s="26"/>
      <c r="K91" s="26"/>
      <c r="L91" s="26"/>
      <c r="M91" s="26"/>
      <c r="N91" s="26"/>
      <c r="O91" s="26"/>
      <c r="P91" s="26"/>
      <c r="Q91" s="27" t="e">
        <f>AVERAGE(E91:P91)</f>
        <v>#DIV/0!</v>
      </c>
    </row>
    <row r="92" spans="2:17" ht="16.5" thickBot="1" x14ac:dyDescent="0.25">
      <c r="B92" s="672"/>
      <c r="C92" s="682" t="s">
        <v>72</v>
      </c>
      <c r="D92" s="683"/>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70" t="s">
        <v>39</v>
      </c>
      <c r="C93" s="673"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71"/>
      <c r="C94" s="674"/>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71"/>
      <c r="C95" s="674"/>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71"/>
      <c r="C96" s="674"/>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71"/>
      <c r="C97" s="674"/>
      <c r="D97" s="35" t="s">
        <v>15</v>
      </c>
      <c r="E97" s="17"/>
      <c r="F97" s="17">
        <v>0</v>
      </c>
      <c r="G97" s="17">
        <v>0</v>
      </c>
      <c r="H97" s="17">
        <v>0</v>
      </c>
      <c r="I97" s="17"/>
      <c r="J97" s="17"/>
      <c r="K97" s="17"/>
      <c r="L97" s="17"/>
      <c r="M97" s="17"/>
      <c r="N97" s="17"/>
      <c r="O97" s="17"/>
      <c r="P97" s="17"/>
      <c r="Q97" s="18">
        <f t="shared" si="22"/>
        <v>0</v>
      </c>
    </row>
    <row r="98" spans="2:17" ht="16.5" thickTop="1" x14ac:dyDescent="0.2">
      <c r="B98" s="671"/>
      <c r="C98" s="688"/>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71"/>
      <c r="C99" s="686" t="s">
        <v>70</v>
      </c>
      <c r="D99" s="687"/>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71"/>
      <c r="C100" s="678" t="s">
        <v>71</v>
      </c>
      <c r="D100" s="679"/>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71"/>
      <c r="C101" s="676" t="s">
        <v>32</v>
      </c>
      <c r="D101" s="677"/>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71"/>
      <c r="C102" s="686" t="s">
        <v>27</v>
      </c>
      <c r="D102" s="687"/>
      <c r="E102" s="26"/>
      <c r="F102" s="26"/>
      <c r="G102" s="26"/>
      <c r="H102" s="26"/>
      <c r="I102" s="26"/>
      <c r="J102" s="26"/>
      <c r="K102" s="26"/>
      <c r="L102" s="26"/>
      <c r="M102" s="26"/>
      <c r="N102" s="26"/>
      <c r="O102" s="26"/>
      <c r="P102" s="26"/>
      <c r="Q102" s="27" t="e">
        <f>AVERAGE(E102:P102)</f>
        <v>#DIV/0!</v>
      </c>
    </row>
    <row r="103" spans="2:17" ht="16.5" thickBot="1" x14ac:dyDescent="0.25">
      <c r="B103" s="672"/>
      <c r="C103" s="689" t="s">
        <v>72</v>
      </c>
      <c r="D103" s="690"/>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71" t="s">
        <v>73</v>
      </c>
      <c r="C104" s="673"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71"/>
      <c r="C105" s="674"/>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71"/>
      <c r="C106" s="674"/>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71"/>
      <c r="C107" s="674"/>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71"/>
      <c r="C108" s="674"/>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71"/>
      <c r="C109" s="688"/>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71"/>
      <c r="C110" s="686" t="s">
        <v>70</v>
      </c>
      <c r="D110" s="687"/>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71"/>
      <c r="C111" s="678" t="s">
        <v>71</v>
      </c>
      <c r="D111" s="679"/>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71"/>
      <c r="C112" s="676" t="s">
        <v>32</v>
      </c>
      <c r="D112" s="677"/>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71"/>
      <c r="C113" s="686" t="s">
        <v>27</v>
      </c>
      <c r="D113" s="687"/>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72"/>
      <c r="C114" s="689" t="s">
        <v>72</v>
      </c>
      <c r="D114" s="690"/>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84" t="s">
        <v>4</v>
      </c>
      <c r="C115" s="684"/>
      <c r="D115" s="684"/>
      <c r="E115" s="684"/>
      <c r="F115" s="684"/>
      <c r="G115" s="684"/>
      <c r="H115" s="684"/>
      <c r="I115" s="684"/>
      <c r="J115" s="684"/>
      <c r="K115" s="684"/>
      <c r="L115" s="684"/>
      <c r="M115" s="684"/>
      <c r="N115" s="684"/>
      <c r="O115" s="684"/>
      <c r="P115" s="684"/>
      <c r="Q115" s="684"/>
    </row>
    <row r="116" spans="2:17" x14ac:dyDescent="0.2">
      <c r="B116" s="685" t="s">
        <v>74</v>
      </c>
      <c r="C116" s="685"/>
      <c r="D116" s="685"/>
      <c r="E116" s="685"/>
      <c r="F116" s="685"/>
      <c r="G116" s="685"/>
      <c r="H116" s="685"/>
      <c r="I116" s="685"/>
      <c r="J116" s="685"/>
      <c r="K116" s="685"/>
      <c r="L116" s="685"/>
      <c r="M116" s="685"/>
      <c r="N116" s="685"/>
      <c r="O116" s="685"/>
      <c r="P116" s="685"/>
      <c r="Q116" s="685"/>
    </row>
    <row r="117" spans="2:17" x14ac:dyDescent="0.2">
      <c r="B117" s="685" t="s">
        <v>75</v>
      </c>
      <c r="C117" s="685"/>
      <c r="D117" s="685"/>
      <c r="E117" s="685"/>
      <c r="F117" s="685"/>
      <c r="G117" s="685"/>
      <c r="H117" s="685"/>
      <c r="I117" s="685"/>
      <c r="J117" s="685"/>
      <c r="K117" s="685"/>
      <c r="L117" s="685"/>
      <c r="M117" s="685"/>
      <c r="N117" s="685"/>
      <c r="O117" s="685"/>
      <c r="P117" s="685"/>
      <c r="Q117" s="685"/>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40625" defaultRowHeight="15.75" x14ac:dyDescent="0.25"/>
  <cols>
    <col min="1" max="1" width="15.5703125" style="3" bestFit="1" customWidth="1"/>
    <col min="2" max="3" width="9.140625" style="2"/>
    <col min="4" max="16384" width="9.140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Caseload'!F16+'CBHP Caseload'!K16</f>
        <v>4458</v>
      </c>
    </row>
    <row r="15" spans="1:3" x14ac:dyDescent="0.25">
      <c r="A15" s="3">
        <v>40026</v>
      </c>
      <c r="B15" s="2" t="e">
        <f>#REF!</f>
        <v>#REF!</v>
      </c>
      <c r="C15" s="2">
        <f>'CBHP Caseload'!F17+'CBHP Caseload'!K17</f>
        <v>71057</v>
      </c>
    </row>
    <row r="16" spans="1:3" x14ac:dyDescent="0.25">
      <c r="A16" s="3">
        <v>40057</v>
      </c>
      <c r="B16" s="2" t="e">
        <f>#REF!</f>
        <v>#REF!</v>
      </c>
      <c r="C16" s="2">
        <f>'CBHP Caseload'!F18+'CBHP Caseload'!K18</f>
        <v>69973</v>
      </c>
    </row>
    <row r="17" spans="1:3" x14ac:dyDescent="0.25">
      <c r="A17" s="3">
        <v>40087</v>
      </c>
      <c r="B17" s="2" t="e">
        <f>#REF!</f>
        <v>#REF!</v>
      </c>
      <c r="C17" s="2">
        <f>'CBHP Caseload'!F19+'CBHP Caseload'!K19</f>
        <v>68488</v>
      </c>
    </row>
    <row r="18" spans="1:3" x14ac:dyDescent="0.25">
      <c r="A18" s="3">
        <v>40118</v>
      </c>
      <c r="B18" s="2" t="e">
        <f>#REF!</f>
        <v>#REF!</v>
      </c>
      <c r="C18" s="2">
        <f>'CBHP Caseload'!F20+'CBHP Caseload'!K20</f>
        <v>68047</v>
      </c>
    </row>
    <row r="19" spans="1:3" x14ac:dyDescent="0.25">
      <c r="A19" s="3">
        <v>40148</v>
      </c>
      <c r="B19" s="2" t="e">
        <f>#REF!</f>
        <v>#REF!</v>
      </c>
      <c r="C19" s="2">
        <f>'CBHP Caseload'!F21+'CBHP Caseload'!K21</f>
        <v>68278</v>
      </c>
    </row>
    <row r="20" spans="1:3" x14ac:dyDescent="0.25">
      <c r="A20" s="3">
        <v>40179</v>
      </c>
      <c r="B20" s="2" t="e">
        <f>#REF!</f>
        <v>#REF!</v>
      </c>
      <c r="C20" s="2">
        <f>'CBHP Caseload'!F22+'CBHP Caseload'!K22</f>
        <v>69221</v>
      </c>
    </row>
    <row r="21" spans="1:3" x14ac:dyDescent="0.25">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Lancaster, Heath</cp:lastModifiedBy>
  <cp:lastPrinted>2025-03-13T22:42:12Z</cp:lastPrinted>
  <dcterms:created xsi:type="dcterms:W3CDTF">2003-06-04T15:46:14Z</dcterms:created>
  <dcterms:modified xsi:type="dcterms:W3CDTF">2025-03-17T19:07:11Z</dcterms:modified>
</cp:coreProperties>
</file>